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hildurb\Desktop\"/>
    </mc:Choice>
  </mc:AlternateContent>
  <xr:revisionPtr revIDLastSave="0" documentId="8_{EF6D7828-F4CE-4C94-95AB-CC11200D006D}" xr6:coauthVersionLast="47" xr6:coauthVersionMax="47" xr10:uidLastSave="{00000000-0000-0000-0000-000000000000}"/>
  <bookViews>
    <workbookView xWindow="-110" yWindow="-110" windowWidth="19420" windowHeight="10420" xr2:uid="{00000000-000D-0000-FFFF-FFFF00000000}"/>
  </bookViews>
  <sheets>
    <sheet name="Niðurstaða_Útboð 21087_YL49" sheetId="1" r:id="rId1"/>
  </sheets>
  <externalReferences>
    <externalReference r:id="rId2"/>
    <externalReference r:id="rId3"/>
  </externalReferences>
  <definedNames>
    <definedName name="Flokkar">[1]Sheet1!$F$61:$F$87</definedName>
    <definedName name="Samningstegund1">[1]Sheet1!$D$61:$D$67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5" i="1" l="1"/>
  <c r="L288" i="1" s="1"/>
  <c r="L248" i="1"/>
  <c r="L245" i="1"/>
  <c r="L246" i="1" s="1"/>
  <c r="L243" i="1"/>
  <c r="L211" i="1"/>
  <c r="L209" i="1"/>
  <c r="L196" i="1"/>
  <c r="L197" i="1" s="1"/>
  <c r="L198" i="1" s="1"/>
  <c r="L183" i="1"/>
  <c r="L184" i="1" s="1"/>
  <c r="L170" i="1"/>
  <c r="L171" i="1" s="1"/>
  <c r="L158" i="1"/>
  <c r="L159" i="1" s="1"/>
  <c r="L154" i="1"/>
  <c r="L155" i="1" s="1"/>
  <c r="L156" i="1" s="1"/>
  <c r="L142" i="1"/>
  <c r="L143" i="1" s="1"/>
  <c r="L130" i="1"/>
  <c r="L98" i="1"/>
  <c r="L96" i="1"/>
  <c r="L286" i="1" l="1"/>
  <c r="L287" i="1"/>
</calcChain>
</file>

<file path=xl/sharedStrings.xml><?xml version="1.0" encoding="utf-8"?>
<sst xmlns="http://schemas.openxmlformats.org/spreadsheetml/2006/main" count="1348" uniqueCount="347">
  <si>
    <t>Niðurstaða skv. eftirfarandi í kafla 1.4.1.1. Valforsendur, í útboðslýsingu 21087 Ýmis lyf 49. "Það tilboð lyfjaform lyfs sem hlýtur flest stig innan hvers 7 stafa ATC flokks (sjá ATC flokka í meðf. tilboðshefti)</t>
  </si>
  <si>
    <t xml:space="preserve"> samkvæmt matslíkani útboðsins verður valið,  að því gefnu að allar viðeigandi skal kröfur séu uppfylltar". </t>
  </si>
  <si>
    <t>ATC flokkur</t>
  </si>
  <si>
    <t>NVN</t>
  </si>
  <si>
    <t>Heiti lyfs</t>
  </si>
  <si>
    <t>Markaðsleyfishafi</t>
  </si>
  <si>
    <t>Lyfjaform</t>
  </si>
  <si>
    <t>Styrkur</t>
  </si>
  <si>
    <t>Styrkeining</t>
  </si>
  <si>
    <t xml:space="preserve">Magn </t>
  </si>
  <si>
    <t xml:space="preserve">Magneining (stk/g/ml/hgl osfrv) </t>
  </si>
  <si>
    <t>Fjöldi í pakkningu</t>
  </si>
  <si>
    <t>Pakkning</t>
  </si>
  <si>
    <t>Stig</t>
  </si>
  <si>
    <t xml:space="preserve">Röðun </t>
  </si>
  <si>
    <t>Bjóðandi</t>
  </si>
  <si>
    <t>A05AA04</t>
  </si>
  <si>
    <t>373887</t>
  </si>
  <si>
    <t>Ocaliva</t>
  </si>
  <si>
    <t>Intercept Pharma International Ltd</t>
  </si>
  <si>
    <t>töflur</t>
  </si>
  <si>
    <t>5</t>
  </si>
  <si>
    <t>mg</t>
  </si>
  <si>
    <t>30</t>
  </si>
  <si>
    <t>stk</t>
  </si>
  <si>
    <t>glas</t>
  </si>
  <si>
    <t>á ekki við</t>
  </si>
  <si>
    <t>AOP ORPHAN_Icepharma</t>
  </si>
  <si>
    <t>405200</t>
  </si>
  <si>
    <t>C02KX02</t>
  </si>
  <si>
    <t>119984</t>
  </si>
  <si>
    <t>Volibris</t>
  </si>
  <si>
    <t>GlaxoSmithKline (Ireland) Limited</t>
  </si>
  <si>
    <t>filmhtfl</t>
  </si>
  <si>
    <t>1</t>
  </si>
  <si>
    <t>þpakki</t>
  </si>
  <si>
    <t>Vistor f. H. GlaxoSmithKlein</t>
  </si>
  <si>
    <t>120007</t>
  </si>
  <si>
    <t>10</t>
  </si>
  <si>
    <t>C02KX04</t>
  </si>
  <si>
    <t>073276</t>
  </si>
  <si>
    <t>Opsumit</t>
  </si>
  <si>
    <t>Janssen-Cilag International N.V.</t>
  </si>
  <si>
    <t xml:space="preserve">Vistor - Janssen-Cilag </t>
  </si>
  <si>
    <t>G04BE03</t>
  </si>
  <si>
    <t>Granpidam</t>
  </si>
  <si>
    <t>Accord Healthcare Limited</t>
  </si>
  <si>
    <t>Artasan</t>
  </si>
  <si>
    <t>L01BC07</t>
  </si>
  <si>
    <t>Azasitidín</t>
  </si>
  <si>
    <t>sts</t>
  </si>
  <si>
    <t>ml</t>
  </si>
  <si>
    <t>hgl</t>
  </si>
  <si>
    <t>L01XC11</t>
  </si>
  <si>
    <t>597433</t>
  </si>
  <si>
    <t>Yervoy</t>
  </si>
  <si>
    <t>Bristol-Myers Squibb S.r.l.</t>
  </si>
  <si>
    <t>Innrennslisþykkni</t>
  </si>
  <si>
    <t>mg/ml</t>
  </si>
  <si>
    <t>hettuglas</t>
  </si>
  <si>
    <t>Vistor hf - BMS</t>
  </si>
  <si>
    <t>199940</t>
  </si>
  <si>
    <t>L01XC13</t>
  </si>
  <si>
    <t>574423</t>
  </si>
  <si>
    <t>Perjeta</t>
  </si>
  <si>
    <t xml:space="preserve">Roche Registration GmbH </t>
  </si>
  <si>
    <t>irþ</t>
  </si>
  <si>
    <t>Icepharma/Roche</t>
  </si>
  <si>
    <t>L01XC14</t>
  </si>
  <si>
    <t>466278</t>
  </si>
  <si>
    <t>Kadcyla</t>
  </si>
  <si>
    <t>121104</t>
  </si>
  <si>
    <t>L01XC15</t>
  </si>
  <si>
    <t>571358</t>
  </si>
  <si>
    <t>Gazyvaro</t>
  </si>
  <si>
    <t>L01XE03</t>
  </si>
  <si>
    <t>370901</t>
  </si>
  <si>
    <t>Varlota</t>
  </si>
  <si>
    <t>Remedica Ltd</t>
  </si>
  <si>
    <t xml:space="preserve">stk. </t>
  </si>
  <si>
    <t>Alvogen ehf</t>
  </si>
  <si>
    <t>083019</t>
  </si>
  <si>
    <t>L01XE08</t>
  </si>
  <si>
    <t>113818</t>
  </si>
  <si>
    <t>Tasigna</t>
  </si>
  <si>
    <t>Novartis Europharm Ltd</t>
  </si>
  <si>
    <t>hylki</t>
  </si>
  <si>
    <t>Novartis / Vistor hf</t>
  </si>
  <si>
    <t>523758</t>
  </si>
  <si>
    <t>L01XE10</t>
  </si>
  <si>
    <t>044580</t>
  </si>
  <si>
    <t>Afinitor</t>
  </si>
  <si>
    <t>044591</t>
  </si>
  <si>
    <t>L01XE14</t>
  </si>
  <si>
    <t>Bosulif</t>
  </si>
  <si>
    <t>Pfizer Europe MA EEIG, Boulevard de la Plaine 17, 1050 Bruxelles, Belgía</t>
  </si>
  <si>
    <t>Icepharma fh Pfizer</t>
  </si>
  <si>
    <t>558417</t>
  </si>
  <si>
    <t>492377</t>
  </si>
  <si>
    <t>L01XE16</t>
  </si>
  <si>
    <t>073313</t>
  </si>
  <si>
    <t>Xalkori</t>
  </si>
  <si>
    <t>081305</t>
  </si>
  <si>
    <t>L01XE17</t>
  </si>
  <si>
    <t>103854</t>
  </si>
  <si>
    <t>Inlyta</t>
  </si>
  <si>
    <t>599010</t>
  </si>
  <si>
    <t>L01XE21</t>
  </si>
  <si>
    <t>458149</t>
  </si>
  <si>
    <t>Stivarga</t>
  </si>
  <si>
    <t>Bayer AG</t>
  </si>
  <si>
    <t>Icepharma/Bayer</t>
  </si>
  <si>
    <t>L01XE27</t>
  </si>
  <si>
    <t>026692</t>
  </si>
  <si>
    <t>IMBRUVICA</t>
  </si>
  <si>
    <t>184046</t>
  </si>
  <si>
    <t>L01XE28</t>
  </si>
  <si>
    <t>487105</t>
  </si>
  <si>
    <t>Zykadia</t>
  </si>
  <si>
    <t>L01XE35</t>
  </si>
  <si>
    <t>456795</t>
  </si>
  <si>
    <t>Tagrisso</t>
  </si>
  <si>
    <t>AstraZeneca</t>
  </si>
  <si>
    <t>pakki</t>
  </si>
  <si>
    <t>Vistor/AstraZeneca</t>
  </si>
  <si>
    <t>L01XE36</t>
  </si>
  <si>
    <t>371826</t>
  </si>
  <si>
    <t>Alecensa</t>
  </si>
  <si>
    <t>hörð hylki</t>
  </si>
  <si>
    <t>L01XE39</t>
  </si>
  <si>
    <t>500476</t>
  </si>
  <si>
    <t>Rydapt</t>
  </si>
  <si>
    <t>519755</t>
  </si>
  <si>
    <t>L01XX27</t>
  </si>
  <si>
    <t>Arsenic Trioxide Accord</t>
  </si>
  <si>
    <t>Innrennslisþykkni, lausn</t>
  </si>
  <si>
    <t>150448</t>
  </si>
  <si>
    <t>Kyprolis</t>
  </si>
  <si>
    <t>Amgen Europe B.V.</t>
  </si>
  <si>
    <t>irs</t>
  </si>
  <si>
    <t>60</t>
  </si>
  <si>
    <t>Vistor - Amgen</t>
  </si>
  <si>
    <t>491593</t>
  </si>
  <si>
    <t>XGEVA</t>
  </si>
  <si>
    <t>stl</t>
  </si>
  <si>
    <t>120</t>
  </si>
  <si>
    <t>1,7</t>
  </si>
  <si>
    <t xml:space="preserve">Niðurstaða skv. lið 1  í kafla 1.4.1.1. 1.	Í ATC flokki L01XE01 (imatinib) verður lyfjaformi lyfs innan 7 stafa ATC flokks L01XE01 raðað í sæti. "Byggt á matslíkani útboðsins verður hagkvæmasti valkosturinn fyrsta val fyrir nýja sjúklinga </t>
  </si>
  <si>
    <t>og næst hagkvæmasti kosturinn næsta val osfrv.  …..  að því gefnu að allar skal kröfur séu uppfylltar …."</t>
  </si>
  <si>
    <t>L01XE01</t>
  </si>
  <si>
    <t>516803</t>
  </si>
  <si>
    <t>Imatinib ratiopharm</t>
  </si>
  <si>
    <t>Teva Czech Industries s.r.o., Merckle GmbH., TEVA UK Ltd, Teva Operations Poland Sp. z.o.o, ul., TEVA Pharmaceutical Works Private Limited Company, TEVA PHARMA S.L.U., C/C, n. 4, Teva Pharma B.V., PLIVA Hrvatska d.o.o. (PLIVA Croatia Ltd.).</t>
  </si>
  <si>
    <t>Filmuhúðuð tafla</t>
  </si>
  <si>
    <t>384858</t>
  </si>
  <si>
    <t>425282</t>
  </si>
  <si>
    <t>Imatinib Accord</t>
  </si>
  <si>
    <t>560682</t>
  </si>
  <si>
    <t>013971</t>
  </si>
  <si>
    <t>Glivec</t>
  </si>
  <si>
    <t>013982</t>
  </si>
  <si>
    <t xml:space="preserve">Niðurstaða skv. lið 2 í kafla 1.4.1.1. Valforsendur, í útboðslýsingu 21087 Ýmis lyf 49. "Í ATC flokkum L01XC06 (cetuximab) og L01XC08 (panitumumab) eru lyfin lögð að jöfnu við sambærilegum skráðum ábendingum </t>
  </si>
  <si>
    <t>og samþykktri greiðsluþátttöku skv. klínískum leiðbeiningum (sjá lgn.is) og verður þeim raðað í 1. og 2. sæti  …. að því gefnu að allar skal kröfur séu uppfylltar …."</t>
  </si>
  <si>
    <t>483104</t>
  </si>
  <si>
    <t>Vectibix</t>
  </si>
  <si>
    <t>20</t>
  </si>
  <si>
    <t>397494</t>
  </si>
  <si>
    <t>Erbitux</t>
  </si>
  <si>
    <t>Merck Europe B.V.</t>
  </si>
  <si>
    <t>innrennslislyf, lausn</t>
  </si>
  <si>
    <t>mg /ml</t>
  </si>
  <si>
    <t>Merck</t>
  </si>
  <si>
    <t xml:space="preserve">Niðurstaða skv. lið 3 í kafla 1.4.1.1. Valforsendur, í útboðslýsingu 21087 Ýmis lyf 49. "Í samsettum lyfjameðferðum með lyfjum í ATC flokki L01XE15 (vemurafenib) og L01XE38 (cobimetinib), nefnt hér eftir, lyfjasamsetning 1, annarsvegar, </t>
  </si>
  <si>
    <t xml:space="preserve">og lyfjum í ATC flokki L01XE23 (dabrafenib) og L01XE25 (trametinib), nefnt hér eftir lyfjasamsetning 2, hinsvegar, þá eru lyfjasamsetningarnar 1 og 2 lagðar að jöfnu við sambærilegum skráðum ábendingum og samþykktri greiðsluþátttöku </t>
  </si>
  <si>
    <t>skv. klínískum leiðbeiningum (sjá lgn.is) og verður lyfjasamsetningum raðað í 1. og 2. sæti  … að því gefnu að allar skal kröfur séu uppfylltar ..."</t>
  </si>
  <si>
    <t>L01XE23</t>
  </si>
  <si>
    <t>459037</t>
  </si>
  <si>
    <t>Tafinlar</t>
  </si>
  <si>
    <t>L01XE25</t>
  </si>
  <si>
    <t>178273</t>
  </si>
  <si>
    <t>Mekinist</t>
  </si>
  <si>
    <t>374194</t>
  </si>
  <si>
    <t xml:space="preserve">Niðurstaða skv. lið 4 í kafla 1.4.1.1. Valforsendur, í útboðslýsingu 21087 Ýmis lyf 49. "Í ATC flokki L01XE15 (vemurafenib) og ATC flokki L01XE23 (dabrafenib), eru lyfin lögð að jöfnu við sambærilegum skráðum ábendingum </t>
  </si>
  <si>
    <t>og samþykktri greiðsluþátttöku skv. klínískum leiðbeiningum (sjá lgn.is) og verður þeim raðað í 1. og 2. sæti  … að því gefnu að allar skal kröfur séu uppfylltar ..."</t>
  </si>
  <si>
    <t xml:space="preserve">Niðurstaða skv. lið 5 í kafla 1.4.1.1. Valforsendur, í útboðslýsingu 21087 Ýmis lyf 49. "í ATC flokkum L02BB04 (enzalutamid) og L02BX03 (abirateron) eru lyfin lögð að jöfnu við sambærilegum skráðum ábendingum </t>
  </si>
  <si>
    <t>og samþykktri greiðsluþátttöku skv. klínískum leiðbeiningum (sjá lgn.is) og verður þeim raðað í 1. og 2. sæti … að því gefnu að allar skal kröfur séu uppfylltar..."</t>
  </si>
  <si>
    <t>L02BB04</t>
  </si>
  <si>
    <t>118153</t>
  </si>
  <si>
    <t>Xtandi</t>
  </si>
  <si>
    <t>Astellas Phama Europe B.V.</t>
  </si>
  <si>
    <t>Vistor hf - Astellas</t>
  </si>
  <si>
    <t>524257</t>
  </si>
  <si>
    <t>L02BX03</t>
  </si>
  <si>
    <t>491237</t>
  </si>
  <si>
    <t>Zytiga</t>
  </si>
  <si>
    <t xml:space="preserve">Niðurstaða skv. lið 6 í kafla 1.4.1.1. Valforsendur, í útboðslýsingu 21087 Ýmis lyf 49." í ATC flokkum L01XC17 (nivolumab) og L01XC18 (pembrolizumab) eru lyfin lögð að jöfnu við sambærilegum skráðum ábendingum </t>
  </si>
  <si>
    <t>og samþykktri greiðsluþátttöku skv. klínískum leiðbeiningum (sjá lgn.is). Lyfjunum verður þeim raðað í 1. og 2. sæti … að því gefnu að allar skal kröfur séu uppfylltar ..."</t>
  </si>
  <si>
    <t>L01XC17</t>
  </si>
  <si>
    <t>479954</t>
  </si>
  <si>
    <t>Opdivo</t>
  </si>
  <si>
    <t>579240</t>
  </si>
  <si>
    <t>539385</t>
  </si>
  <si>
    <t>529787</t>
  </si>
  <si>
    <t xml:space="preserve">Keytruda </t>
  </si>
  <si>
    <t>Merck Sharp &amp; Dohme Limited</t>
  </si>
  <si>
    <t>irþ, lausn</t>
  </si>
  <si>
    <t>Vistor hf - MSD</t>
  </si>
  <si>
    <t>585359</t>
  </si>
  <si>
    <t>Niðurstaða skv. lið 7 í kafla 1.4.1.1. Valforsendur, í útboðslýsingu 21087 Ýmis lyf 49. "í ATC flokkum L01XC17 (nivolumab), L01XC18 (pembrolizumab) og L01XC32 (atezolizumab) eru lyfin lögð að jöfnu við sambærilegum skráðum ábendingum</t>
  </si>
  <si>
    <t xml:space="preserve"> og samþykktri greiðsluþátttöku skv. klínískum leiðbeiningum (sjá lgn.is). Lyfjunum verður raðað í 1. 2. og 3. sæti … að því gefnu að allar skal kröfur séu uppfylltar ..." </t>
  </si>
  <si>
    <t>L01XC32</t>
  </si>
  <si>
    <t>096201</t>
  </si>
  <si>
    <t>Tecentriq</t>
  </si>
  <si>
    <t>540857</t>
  </si>
  <si>
    <t xml:space="preserve">Niðurstaða skv. lið 8 í kafla 1.4.1.1. Valforsendur, í útboðslýsingu 21087 Ýmis lyf 49.  "í ATC flokkum L01XC18 (pembrolizumab) og L01XC32 (atezolizumab) eru lyfin lögð að jöfnu við sambærilegum skráðum ábendingum </t>
  </si>
  <si>
    <t>og samþykktri greiðsluþátttöku skv. klínískum leiðbeiningum (sjá lgn.is). Lyfjunum verður raðað í 1. og 2. sæti … að því gefnu að allar skal kröfur séu uppfylltar ..."</t>
  </si>
  <si>
    <t xml:space="preserve">Niðurstaða skv. lið 9 í kafla 1.4.1.1. Valforsendur, í útboðslýsingu 21087 Ýmis lyf 49. "Í ATC flokkum L01XE04 (sunitinib) og L01XE11 (pazopanib) eru lyfin lögð að jöfnu við sambærilegum skráðum ábendingum </t>
  </si>
  <si>
    <t>og samþykktri greiðsluþátttöku skv. klínískum leiðbeiningum (sjá lgn.is) og verður þeim raðað í 1. og 2. sæti … að því gefnu að allar skal kröfur séu uppfylltar ..."</t>
  </si>
  <si>
    <t>L01XE04</t>
  </si>
  <si>
    <t>099863</t>
  </si>
  <si>
    <t>Sutent</t>
  </si>
  <si>
    <t>099872</t>
  </si>
  <si>
    <t>099881</t>
  </si>
  <si>
    <t>L01XE11</t>
  </si>
  <si>
    <t>093072</t>
  </si>
  <si>
    <t>Votrient</t>
  </si>
  <si>
    <t>093083</t>
  </si>
  <si>
    <t xml:space="preserve">Niðurstaða skv. lið 10 í kafla 1.4.1.1. Valforsendur, í útboðslýsingu 21087 Ýmis lyf 49. "Í ATC flokkum L01XE33 (palbociclib) og L01XE42 (ribociclib) eru lyfin lögð að jöfnu við sambærilegum skráðum ábendingum </t>
  </si>
  <si>
    <t>og samþykktri greiðsluþátttöku skv. klínískum leiðbeiningum (sjá lgn.is) og verður þeim raðað í 1. og 2. sæti … að því gefnu að allar skal kröfur séu uppfylltar ...."</t>
  </si>
  <si>
    <t>L01XE42</t>
  </si>
  <si>
    <t>183485</t>
  </si>
  <si>
    <t>Kisqali</t>
  </si>
  <si>
    <t>107785</t>
  </si>
  <si>
    <t>539793</t>
  </si>
  <si>
    <t>L01XE33</t>
  </si>
  <si>
    <t>399825</t>
  </si>
  <si>
    <t>Ibrance</t>
  </si>
  <si>
    <t>374450</t>
  </si>
  <si>
    <t>177199</t>
  </si>
  <si>
    <t xml:space="preserve">Niðurstaða skv. lið 11 í kafla 1.4.1.1. Valforsendur, í útboðslýsingu 21087 Ýmis lyf 49.	"Í ATC flokkum R03DX08 (reslizumab), R03DX09 (mepolizumab) og R03DX10 (benralizumab) eru lyfin lögð að jöfnu við sambærilegum skráðum ábendingum </t>
  </si>
  <si>
    <t>og samþykktri greiðsluþátttöku skv. klínískum leiðbeiningum (sjá lgn.is) og verður þeim raðað í 1. 2. og 3. sæti … að því gefnu að allar skal kröfur séu uppfylltar …"</t>
  </si>
  <si>
    <t>R03DX08</t>
  </si>
  <si>
    <t>390541</t>
  </si>
  <si>
    <t>Cinqaero</t>
  </si>
  <si>
    <t>Teva B.V.</t>
  </si>
  <si>
    <t>Irþ</t>
  </si>
  <si>
    <t>Actavis Pharmaceuticals Iceland ehf.</t>
  </si>
  <si>
    <t>501204</t>
  </si>
  <si>
    <t>R03DX09</t>
  </si>
  <si>
    <t>399039</t>
  </si>
  <si>
    <t>Nucala</t>
  </si>
  <si>
    <t>GSK</t>
  </si>
  <si>
    <t>Stungulyfsstofn</t>
  </si>
  <si>
    <t>mg/hgl</t>
  </si>
  <si>
    <t>Hettuglas</t>
  </si>
  <si>
    <t>Vistor hf - GSK</t>
  </si>
  <si>
    <t>RO3DX10</t>
  </si>
  <si>
    <t>193975</t>
  </si>
  <si>
    <t>Fasenra</t>
  </si>
  <si>
    <t>áfyllt sprauta</t>
  </si>
  <si>
    <t>449697</t>
  </si>
  <si>
    <t>penni</t>
  </si>
  <si>
    <t xml:space="preserve">Niðurstaða skv. lið 12 í kafla 1.4.1.1. Valforsendur, í útboðslýsingu 21087 Ýmis lyf 49."Ef um líftæknilyfshliðstæðu (biosimilar) er að ræða þá áskilur kaupandi sér rétt til að velja bæði frumlyf </t>
  </si>
  <si>
    <t xml:space="preserve">og fleiri en eina líftæknilyfshliðstæður (biosimilar) innan lyfjaforma, innan sama 7 stafa ATC flokks. Að því sögðu getur því frumlyf X og fleiri en ein líftæknilyfshliðstæða (biosimilar) Xa, Xb, Xc  osfrv.) </t>
  </si>
  <si>
    <t xml:space="preserve">raðast í mismunandi sæti innan lyfjaforma, innan sama 7 stafa ATC flokks … að því gefnu að allar skal kröfur séu uppfylltar …" </t>
  </si>
  <si>
    <t>L01XC02</t>
  </si>
  <si>
    <t>551904</t>
  </si>
  <si>
    <t>Rixathon</t>
  </si>
  <si>
    <t>Sandoz GmbH</t>
  </si>
  <si>
    <t>Sandoz/Artasan</t>
  </si>
  <si>
    <t>585914</t>
  </si>
  <si>
    <t>175351</t>
  </si>
  <si>
    <t>Truxima</t>
  </si>
  <si>
    <t>Celltrion Healthcare Hungary Kft. (Orion Corporation)</t>
  </si>
  <si>
    <t>500</t>
  </si>
  <si>
    <t>50</t>
  </si>
  <si>
    <t>88,6 /88,4</t>
  </si>
  <si>
    <t xml:space="preserve">Vistor f. H. Orion Corporation </t>
  </si>
  <si>
    <t>418667</t>
  </si>
  <si>
    <t>100</t>
  </si>
  <si>
    <t>MabThera</t>
  </si>
  <si>
    <t>42,8 /40,2</t>
  </si>
  <si>
    <t>545104</t>
  </si>
  <si>
    <t>1 (annað lyfjaform en hér fyrir ofan)</t>
  </si>
  <si>
    <t xml:space="preserve">Niðurstaða skv. lið 12 í kafla 1.4.1.1. Valforsendur, í útboðslýsingu 21087 Ýmis lyf 49.	 "Ef um líftæknilyfshliðstæðu (biosimilar) er að ræða þá áskilur kaupandi sér rétt til að velja bæði frumlyf </t>
  </si>
  <si>
    <t>raðast í mismunandi sæti innan lyfjaforma, innan sama 7 stafa ATC flokks … að því gefnu að allar skal kröfur séu uppfylltar … "</t>
  </si>
  <si>
    <t>L01XC03</t>
  </si>
  <si>
    <t>554131</t>
  </si>
  <si>
    <t xml:space="preserve">Trazimera </t>
  </si>
  <si>
    <t xml:space="preserve"> stofn fyrir innrennslisþykkni, lausn.</t>
  </si>
  <si>
    <t>039145</t>
  </si>
  <si>
    <t>Trazimera</t>
  </si>
  <si>
    <t>523346</t>
  </si>
  <si>
    <t>Ontruzant</t>
  </si>
  <si>
    <t>Samsung Bioepis NL B.V.</t>
  </si>
  <si>
    <t>Vistor hf - Samsung Bioepis</t>
  </si>
  <si>
    <t>465772</t>
  </si>
  <si>
    <t>Kanjinti</t>
  </si>
  <si>
    <t>st/irþ</t>
  </si>
  <si>
    <t>150</t>
  </si>
  <si>
    <t>522158</t>
  </si>
  <si>
    <t>Herceptin</t>
  </si>
  <si>
    <t>460339</t>
  </si>
  <si>
    <t>L01XC07</t>
  </si>
  <si>
    <t>019445</t>
  </si>
  <si>
    <t>Avastin</t>
  </si>
  <si>
    <t>019781</t>
  </si>
  <si>
    <t xml:space="preserve">Niðurstaða skv. lið 13 í kafla 1.4.1.1. Valforsendur, í útboðslýsingu 21087 Ýmis lyf 49. "Í ATC flokkum J06BA01 og J06BA02 verður lyfjaformum lyfja innan 7 stafa ATC flokkanna raðað í sæti. Byggt á matslíkani útboðsins verður hagkvæmasti valkosturinn fyrsta val </t>
  </si>
  <si>
    <t>fyrir nýja sjúklinga og næst hagkvæmasti kosturinn næsta val osfrv., byggt á lægsta einingarverði  útboðslyfs að því gefnu að allar skal kröfur séu uppfylltar".</t>
  </si>
  <si>
    <t>J06BA01</t>
  </si>
  <si>
    <t>383105</t>
  </si>
  <si>
    <t>Cutaquig</t>
  </si>
  <si>
    <t>Octapharma</t>
  </si>
  <si>
    <t>Stungulyf</t>
  </si>
  <si>
    <t>ml/hgl</t>
  </si>
  <si>
    <t>Vistor hf - Octapharma</t>
  </si>
  <si>
    <t>447608</t>
  </si>
  <si>
    <t>J06BA02</t>
  </si>
  <si>
    <t>034401</t>
  </si>
  <si>
    <t>Privigen</t>
  </si>
  <si>
    <t>CSL Behring GmbH</t>
  </si>
  <si>
    <t>irl</t>
  </si>
  <si>
    <t>Icepharma/CSL Behring GmbH</t>
  </si>
  <si>
    <t>126684</t>
  </si>
  <si>
    <t>126695</t>
  </si>
  <si>
    <t>126707</t>
  </si>
  <si>
    <t>544385</t>
  </si>
  <si>
    <t>TBA</t>
  </si>
  <si>
    <t>Intratect</t>
  </si>
  <si>
    <t>Biotest Pharmaceuticals</t>
  </si>
  <si>
    <t>Innrennslislyf, lausn</t>
  </si>
  <si>
    <t>Williams &amp; Halls ehf.</t>
  </si>
  <si>
    <t>L01BC59, L01XC12, L01XE02, L01XE06, L01XE09, L01XE12, L01XE13, L01XE15, L01XE18, L01XE26, L01XE29, L01XE38,</t>
  </si>
  <si>
    <t>L01XX41, L01XX54, L02AE04, L04AX06, V10XX03, B01AC11, B01AC21, B01AC27, C02KX05, G04BE08.</t>
  </si>
  <si>
    <t xml:space="preserve">Ekki bárust tilboð í eftirfarandi ATC flokka </t>
  </si>
  <si>
    <t xml:space="preserve">Niðurstaða miðast við þau tilboð sem uppfyllltu hæfiskröfur útboðsins og allar skal kröfur útboðsins. </t>
  </si>
  <si>
    <t>Niðurstaða í útboði 21087, Ýmis lyf 49</t>
  </si>
  <si>
    <t xml:space="preserve">Ekki bárust tilboð í lyf í ATC flokkum L01XE15 né L01XE38. </t>
  </si>
  <si>
    <t xml:space="preserve">Ekki barst tilboð í lyf í ATC flokki L01XE15. </t>
  </si>
  <si>
    <t>L01XX45</t>
  </si>
  <si>
    <t>M05BX04</t>
  </si>
  <si>
    <t>L01XC08</t>
  </si>
  <si>
    <t>L01XC06</t>
  </si>
  <si>
    <t>L01XC18</t>
  </si>
  <si>
    <t>1. sæti fyrir sjúklinga undir 84 Kg</t>
  </si>
  <si>
    <t>Við röðun eru tveir mismunandi skammtar lagðir til grundvallar, sbr. útboðslýsingu, því eru gefnar upp tvær mismunandi tölur í stigagjöf í röðun 2 og 3</t>
  </si>
  <si>
    <t>Birt með fyrirvara um prentvillur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</si>
</sst>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 _k_r_._-;\-* #,##0\ _k_r_._-;_-* &quot;-&quot;\ _k_r_._-;_-@_-"/>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8"/>
      <color rgb="FF000000"/>
      <name val="Tahoma"/>
      <family val="2"/>
    </font>
    <font>
      <sz val="11"/>
      <name val="Calibri"/>
      <family val="2"/>
      <scheme val="minor"/>
    </font>
    <font>
      <b/>
      <sz val="14"/>
      <name val="Arial"/>
      <family val="2"/>
    </font>
    <font>
      <sz val="1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rgb="FFFFFFFF"/>
        <bgColor indexed="8"/>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1" fontId="1" fillId="0" borderId="0" applyFont="0" applyFill="0" applyBorder="0" applyAlignment="0" applyProtection="0"/>
    <xf numFmtId="164" fontId="1" fillId="0" borderId="0" applyFont="0" applyFill="0" applyBorder="0" applyAlignment="0" applyProtection="0"/>
  </cellStyleXfs>
  <cellXfs count="37">
    <xf numFmtId="0" fontId="0" fillId="0" borderId="0" xfId="0"/>
    <xf numFmtId="0" fontId="3" fillId="0" borderId="0" xfId="0" applyFont="1" applyAlignment="1">
      <alignment vertical="center"/>
    </xf>
    <xf numFmtId="0" fontId="3" fillId="0" borderId="0" xfId="0" applyFont="1" applyAlignment="1">
      <alignment horizontal="center" vertical="center" wrapText="1"/>
    </xf>
    <xf numFmtId="41" fontId="0" fillId="0" borderId="0" xfId="1" applyFont="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1" fontId="4" fillId="0" borderId="1" xfId="1" applyFont="1" applyBorder="1" applyAlignment="1">
      <alignment horizontal="center" vertical="center"/>
    </xf>
    <xf numFmtId="0" fontId="4" fillId="0" borderId="0" xfId="0" applyFont="1" applyAlignment="1">
      <alignment horizontal="center" vertical="center"/>
    </xf>
    <xf numFmtId="0" fontId="0" fillId="3" borderId="0" xfId="0" applyFill="1"/>
    <xf numFmtId="41" fontId="4" fillId="3" borderId="0" xfId="1" applyFont="1" applyFill="1" applyAlignment="1">
      <alignment horizontal="center" vertical="center"/>
    </xf>
    <xf numFmtId="164" fontId="5" fillId="4" borderId="0" xfId="2" applyFont="1" applyFill="1" applyAlignment="1">
      <alignment horizontal="center" vertical="center" wrapText="1"/>
    </xf>
    <xf numFmtId="0" fontId="3" fillId="2" borderId="3" xfId="0" applyFont="1" applyFill="1" applyBorder="1" applyAlignment="1">
      <alignment horizontal="center" vertical="center"/>
    </xf>
    <xf numFmtId="13" fontId="4" fillId="0" borderId="1" xfId="1" applyNumberFormat="1" applyFont="1" applyBorder="1" applyAlignment="1">
      <alignment horizontal="center" vertical="center"/>
    </xf>
    <xf numFmtId="0" fontId="3" fillId="0" borderId="5" xfId="0" applyFont="1" applyBorder="1" applyAlignment="1">
      <alignment vertical="center"/>
    </xf>
    <xf numFmtId="165" fontId="4" fillId="0" borderId="2" xfId="0" applyNumberFormat="1" applyFont="1" applyBorder="1" applyAlignment="1">
      <alignment horizontal="center" vertical="center"/>
    </xf>
    <xf numFmtId="0" fontId="3" fillId="0" borderId="0" xfId="0" applyFont="1"/>
    <xf numFmtId="2" fontId="4"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0" fontId="2" fillId="0" borderId="0" xfId="0" applyFont="1"/>
    <xf numFmtId="49" fontId="4" fillId="0" borderId="0" xfId="0" applyNumberFormat="1" applyFont="1" applyAlignment="1">
      <alignment horizontal="center" vertical="center"/>
    </xf>
    <xf numFmtId="0" fontId="6" fillId="0" borderId="0" xfId="0" applyFont="1" applyAlignment="1">
      <alignment horizontal="left"/>
    </xf>
    <xf numFmtId="0" fontId="6" fillId="0" borderId="0" xfId="0" applyFont="1"/>
    <xf numFmtId="0" fontId="0" fillId="0" borderId="0" xfId="0" applyFill="1"/>
    <xf numFmtId="41" fontId="4" fillId="0" borderId="0" xfId="1" applyFont="1" applyFill="1" applyAlignment="1">
      <alignment horizontal="center" vertical="center"/>
    </xf>
    <xf numFmtId="0" fontId="8" fillId="0" borderId="1" xfId="0" applyFont="1" applyBorder="1" applyAlignment="1">
      <alignment horizontal="center" vertical="center"/>
    </xf>
    <xf numFmtId="164" fontId="5" fillId="4" borderId="0" xfId="2"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164" fontId="5" fillId="4" borderId="4" xfId="2" applyFont="1" applyFill="1" applyBorder="1" applyAlignment="1">
      <alignment horizontal="center" vertical="center" wrapText="1"/>
    </xf>
  </cellXfs>
  <cellStyles count="3">
    <cellStyle name="Comma [0]" xfId="1" builtinId="6"/>
    <cellStyle name="Comma [0] 2 11" xfId="2" xr:uid="{00000000-0005-0000-0000-000001000000}"/>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orkpoint/DOCUME~1/huldahar/LOCALS~1/Temp/notesBAAA25/Samskiptaskjal%20frumrit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nnkaupasvid\1-Innkaup-Lyf\2019-Lyf\&#218;tbo&#240;%2021087%20&#221;mis%20lyf%2049_N&#253;%20krabbameins%20ofl\Tilbo&#240;%20&#237;%20&#221;mis%20lyf%2049\24.02.20_Sameiginlegt%20tilbo&#240;sbla&#240;_YL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skiptaskjalið"/>
      <sheetName val="Sheet1"/>
    </sheetNames>
    <sheetDataSet>
      <sheetData sheetId="0"/>
      <sheetData sheetId="1">
        <row r="61">
          <cell r="D61" t="str">
            <v>Innri samningur</v>
          </cell>
          <cell r="F61" t="str">
            <v>Bleiur</v>
          </cell>
        </row>
        <row r="62">
          <cell r="D62" t="str">
            <v>Rammasamningur LSH</v>
          </cell>
          <cell r="F62" t="str">
            <v>Einnota lín</v>
          </cell>
        </row>
        <row r="63">
          <cell r="D63" t="str">
            <v>Rammasamningur RK</v>
          </cell>
          <cell r="F63" t="str">
            <v>Elektróður</v>
          </cell>
        </row>
        <row r="64">
          <cell r="D64" t="str">
            <v>Verðfyrirspurn</v>
          </cell>
          <cell r="F64" t="str">
            <v>Gips og fylgihlutir</v>
          </cell>
        </row>
        <row r="65">
          <cell r="D65" t="str">
            <v>Vörulisti</v>
          </cell>
          <cell r="F65" t="str">
            <v>Hanskar</v>
          </cell>
        </row>
        <row r="66">
          <cell r="D66" t="str">
            <v xml:space="preserve">Örútboð </v>
          </cell>
          <cell r="F66" t="str">
            <v>Hjarta, æðaþræðingar og röntgenvörur</v>
          </cell>
        </row>
        <row r="67">
          <cell r="F67" t="str">
            <v>Hreinlætisvörur</v>
          </cell>
        </row>
        <row r="68">
          <cell r="F68" t="str">
            <v>Húsgögn og innréttingar</v>
          </cell>
        </row>
        <row r="69">
          <cell r="F69" t="str">
            <v>Lánsvörur</v>
          </cell>
        </row>
        <row r="70">
          <cell r="F70" t="str">
            <v>Lyf</v>
          </cell>
        </row>
        <row r="71">
          <cell r="F71" t="str">
            <v>Matvæli</v>
          </cell>
        </row>
        <row r="72">
          <cell r="F72" t="str">
            <v>Rannsóknastofuvörur</v>
          </cell>
        </row>
        <row r="73">
          <cell r="F73" t="str">
            <v>Seymi og hefti</v>
          </cell>
        </row>
        <row r="74">
          <cell r="F74" t="str">
            <v>Skrifstofuvörur</v>
          </cell>
        </row>
        <row r="75">
          <cell r="F75" t="str">
            <v>Skurðstofuvörur- sérhæfðar</v>
          </cell>
        </row>
        <row r="76">
          <cell r="F76" t="str">
            <v>Speglunarvörur</v>
          </cell>
        </row>
        <row r="77">
          <cell r="F77" t="str">
            <v>Sprautur og nálar</v>
          </cell>
        </row>
        <row r="78">
          <cell r="F78" t="str">
            <v>Tæki- önnur</v>
          </cell>
        </row>
        <row r="79">
          <cell r="F79" t="str">
            <v>Tæki- til lækninga og hjúkrunar</v>
          </cell>
        </row>
        <row r="80">
          <cell r="F80" t="str">
            <v>Umbúðir til hjúkrunar</v>
          </cell>
        </row>
        <row r="81">
          <cell r="F81" t="str">
            <v>Umbúðir - aðrar</v>
          </cell>
        </row>
        <row r="82">
          <cell r="F82" t="str">
            <v>Verkfæri og áhöld til hjúkrunar</v>
          </cell>
        </row>
        <row r="83">
          <cell r="F83" t="str">
            <v>Verkfæri - önnur</v>
          </cell>
        </row>
        <row r="84">
          <cell r="F84" t="str">
            <v>Vökvasett</v>
          </cell>
        </row>
        <row r="85">
          <cell r="F85" t="str">
            <v>Ýmsar Einnota hjúkrunarvörur</v>
          </cell>
        </row>
        <row r="86">
          <cell r="F86" t="str">
            <v>Ýmsar rekstrarvörur</v>
          </cell>
        </row>
        <row r="87">
          <cell r="F87" t="str">
            <v>Þvagfæravörur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kkað val_klippt"/>
      <sheetName val="flokkað_val"/>
      <sheetName val="raðað eftir ATC"/>
      <sheetName val="fyrsta yfirferð"/>
      <sheetName val="ATC flokkar"/>
      <sheetName val="Imatinib útreikningar"/>
      <sheetName val="Erbitux Vectibix"/>
      <sheetName val="Tafinlar og mek vs zelb og cot "/>
      <sheetName val="Xtandi_Zytiga"/>
      <sheetName val="pemro vs nivo_lidur6"/>
      <sheetName val="pemro vs nivo vs atezolizumab"/>
      <sheetName val="pemro vs atezolizum "/>
      <sheetName val="sunitinib vs pazopanib liður 10"/>
      <sheetName val="ibrance vs kisqali"/>
      <sheetName val="Nucala vs. Fasenra"/>
      <sheetName val="rithuxima bio vs. frumlyf"/>
      <sheetName val="IG"/>
      <sheetName val="Traztuzumab og biosimila"/>
    </sheetNames>
    <sheetDataSet>
      <sheetData sheetId="0"/>
      <sheetData sheetId="1"/>
      <sheetData sheetId="2"/>
      <sheetData sheetId="3"/>
      <sheetData sheetId="4"/>
      <sheetData sheetId="5"/>
      <sheetData sheetId="6">
        <row r="25">
          <cell r="N25">
            <v>78.539203209855884</v>
          </cell>
        </row>
        <row r="50">
          <cell r="N50">
            <v>100</v>
          </cell>
        </row>
      </sheetData>
      <sheetData sheetId="7"/>
      <sheetData sheetId="8">
        <row r="25">
          <cell r="G25">
            <v>91.194948251861092</v>
          </cell>
        </row>
      </sheetData>
      <sheetData sheetId="9">
        <row r="67">
          <cell r="P67">
            <v>87.448696353173915</v>
          </cell>
        </row>
      </sheetData>
      <sheetData sheetId="10">
        <row r="139">
          <cell r="I139">
            <v>82.961749445751892</v>
          </cell>
        </row>
        <row r="140">
          <cell r="I140">
            <v>72.548107453735753</v>
          </cell>
        </row>
      </sheetData>
      <sheetData sheetId="11">
        <row r="140">
          <cell r="I140">
            <v>72.548107453735753</v>
          </cell>
        </row>
      </sheetData>
      <sheetData sheetId="12">
        <row r="55">
          <cell r="P55">
            <v>96.882898344651764</v>
          </cell>
        </row>
      </sheetData>
      <sheetData sheetId="13">
        <row r="47">
          <cell r="K47">
            <v>80.074574359381373</v>
          </cell>
        </row>
      </sheetData>
      <sheetData sheetId="14">
        <row r="33">
          <cell r="N33">
            <v>97.609201087861734</v>
          </cell>
        </row>
        <row r="34">
          <cell r="N34">
            <v>92.972378292908118</v>
          </cell>
        </row>
      </sheetData>
      <sheetData sheetId="15"/>
      <sheetData sheetId="16">
        <row r="34">
          <cell r="H34">
            <v>82.095392477514324</v>
          </cell>
        </row>
      </sheetData>
      <sheetData sheetId="17">
        <row r="99">
          <cell r="K99">
            <v>89.823490231835663</v>
          </cell>
        </row>
        <row r="100">
          <cell r="K100">
            <v>73.413289685959882</v>
          </cell>
        </row>
        <row r="101">
          <cell r="K101">
            <v>29.856146457614642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98"/>
  <sheetViews>
    <sheetView tabSelected="1" topLeftCell="A268" zoomScale="70" zoomScaleNormal="70" workbookViewId="0">
      <selection activeCell="B2" sqref="B2:F2"/>
    </sheetView>
  </sheetViews>
  <sheetFormatPr defaultRowHeight="14.5" x14ac:dyDescent="0.35"/>
  <cols>
    <col min="1" max="1" width="25" customWidth="1"/>
    <col min="2" max="2" width="17.54296875" customWidth="1"/>
    <col min="3" max="3" width="23.54296875" customWidth="1"/>
    <col min="4" max="4" width="69.90625" customWidth="1"/>
    <col min="5" max="5" width="26.6328125" customWidth="1"/>
    <col min="6" max="6" width="23.36328125" customWidth="1"/>
    <col min="7" max="7" width="16.6328125" customWidth="1"/>
    <col min="8" max="8" width="29.90625" customWidth="1"/>
    <col min="9" max="9" width="18.54296875" style="2" customWidth="1"/>
    <col min="10" max="10" width="14.36328125" style="2" customWidth="1"/>
    <col min="11" max="11" width="18.08984375" customWidth="1"/>
    <col min="12" max="13" width="29.6328125" style="3" customWidth="1"/>
    <col min="14" max="14" width="46.81640625" customWidth="1"/>
  </cols>
  <sheetData>
    <row r="2" spans="1:14" ht="18" x14ac:dyDescent="0.35">
      <c r="B2" s="34" t="s">
        <v>336</v>
      </c>
      <c r="C2" s="34"/>
      <c r="D2" s="34"/>
      <c r="E2" s="34"/>
      <c r="F2" s="34"/>
    </row>
    <row r="3" spans="1:14" x14ac:dyDescent="0.35">
      <c r="B3" s="35" t="s">
        <v>335</v>
      </c>
      <c r="C3" s="35"/>
      <c r="D3" s="35"/>
      <c r="E3" s="35"/>
      <c r="F3" s="35"/>
    </row>
    <row r="4" spans="1:14" x14ac:dyDescent="0.35">
      <c r="B4" s="35"/>
      <c r="C4" s="35"/>
      <c r="D4" s="35"/>
      <c r="E4" s="35"/>
      <c r="F4" s="35"/>
    </row>
    <row r="5" spans="1:14" x14ac:dyDescent="0.35">
      <c r="B5" s="35"/>
      <c r="C5" s="35"/>
      <c r="D5" s="35"/>
      <c r="E5" s="35"/>
      <c r="F5" s="35"/>
    </row>
    <row r="6" spans="1:14" ht="14.4" customHeight="1" x14ac:dyDescent="0.35"/>
    <row r="7" spans="1:14" ht="14.4" customHeight="1" x14ac:dyDescent="0.35">
      <c r="A7" s="16"/>
      <c r="B7" s="16"/>
      <c r="C7" s="16"/>
      <c r="D7" s="16"/>
      <c r="E7" s="16"/>
      <c r="F7" s="16"/>
      <c r="G7" s="16"/>
      <c r="H7" s="16"/>
      <c r="I7" s="16"/>
      <c r="J7" s="16"/>
      <c r="K7" s="16"/>
      <c r="L7" s="17"/>
      <c r="M7" s="17"/>
      <c r="N7" s="16"/>
    </row>
    <row r="8" spans="1:14" s="30" customFormat="1" ht="14.4" customHeight="1" x14ac:dyDescent="0.35">
      <c r="L8" s="31"/>
      <c r="M8" s="31"/>
    </row>
    <row r="9" spans="1:14" x14ac:dyDescent="0.35">
      <c r="B9" s="1" t="s">
        <v>0</v>
      </c>
      <c r="C9" s="1"/>
      <c r="D9" s="1"/>
      <c r="E9" s="1"/>
    </row>
    <row r="10" spans="1:14" x14ac:dyDescent="0.35">
      <c r="B10" s="1" t="s">
        <v>1</v>
      </c>
      <c r="C10" s="1"/>
      <c r="D10" s="1"/>
      <c r="E10" s="1"/>
    </row>
    <row r="11" spans="1:14" x14ac:dyDescent="0.35">
      <c r="B11" s="1"/>
      <c r="C11" s="1"/>
      <c r="D11" s="1"/>
      <c r="E11" s="1"/>
    </row>
    <row r="12" spans="1:14" s="8" customFormat="1" ht="26" x14ac:dyDescent="0.35">
      <c r="A12" s="4" t="s">
        <v>2</v>
      </c>
      <c r="B12" s="5" t="s">
        <v>3</v>
      </c>
      <c r="C12" s="4" t="s">
        <v>4</v>
      </c>
      <c r="D12" s="4" t="s">
        <v>5</v>
      </c>
      <c r="E12" s="4" t="s">
        <v>6</v>
      </c>
      <c r="F12" s="4" t="s">
        <v>7</v>
      </c>
      <c r="G12" s="4" t="s">
        <v>8</v>
      </c>
      <c r="H12" s="4" t="s">
        <v>9</v>
      </c>
      <c r="I12" s="6" t="s">
        <v>10</v>
      </c>
      <c r="J12" s="6" t="s">
        <v>11</v>
      </c>
      <c r="K12" s="7" t="s">
        <v>12</v>
      </c>
      <c r="L12" s="7" t="s">
        <v>13</v>
      </c>
      <c r="M12" s="7" t="s">
        <v>14</v>
      </c>
      <c r="N12" s="4" t="s">
        <v>15</v>
      </c>
    </row>
    <row r="13" spans="1:14" x14ac:dyDescent="0.35">
      <c r="B13" s="1"/>
      <c r="C13" s="1"/>
      <c r="D13" s="1"/>
      <c r="E13" s="1"/>
    </row>
    <row r="14" spans="1:14" s="15" customFormat="1" ht="12.5" x14ac:dyDescent="0.35">
      <c r="A14" s="9" t="s">
        <v>16</v>
      </c>
      <c r="B14" s="10" t="s">
        <v>17</v>
      </c>
      <c r="C14" s="9" t="s">
        <v>18</v>
      </c>
      <c r="D14" s="9" t="s">
        <v>19</v>
      </c>
      <c r="E14" s="9" t="s">
        <v>20</v>
      </c>
      <c r="F14" s="9" t="s">
        <v>21</v>
      </c>
      <c r="G14" s="9" t="s">
        <v>22</v>
      </c>
      <c r="H14" s="11" t="s">
        <v>23</v>
      </c>
      <c r="I14" s="12" t="s">
        <v>24</v>
      </c>
      <c r="J14" s="12">
        <v>1</v>
      </c>
      <c r="K14" s="13" t="s">
        <v>25</v>
      </c>
      <c r="L14" s="13">
        <v>100</v>
      </c>
      <c r="M14" s="14" t="s">
        <v>26</v>
      </c>
      <c r="N14" s="9" t="s">
        <v>27</v>
      </c>
    </row>
    <row r="15" spans="1:14" s="15" customFormat="1" ht="12.5" x14ac:dyDescent="0.35">
      <c r="A15" s="9" t="s">
        <v>16</v>
      </c>
      <c r="B15" s="10" t="s">
        <v>28</v>
      </c>
      <c r="C15" s="9" t="s">
        <v>18</v>
      </c>
      <c r="D15" s="9" t="s">
        <v>19</v>
      </c>
      <c r="E15" s="9" t="s">
        <v>20</v>
      </c>
      <c r="F15" s="9">
        <v>10</v>
      </c>
      <c r="G15" s="9" t="s">
        <v>22</v>
      </c>
      <c r="H15" s="11" t="s">
        <v>23</v>
      </c>
      <c r="I15" s="12" t="s">
        <v>24</v>
      </c>
      <c r="J15" s="12">
        <v>1</v>
      </c>
      <c r="K15" s="13" t="s">
        <v>25</v>
      </c>
      <c r="L15" s="13">
        <v>100</v>
      </c>
      <c r="M15" s="14" t="s">
        <v>26</v>
      </c>
      <c r="N15" s="9" t="s">
        <v>27</v>
      </c>
    </row>
    <row r="16" spans="1:14" s="15" customFormat="1" ht="12.5" x14ac:dyDescent="0.35">
      <c r="A16" s="9"/>
      <c r="B16" s="10"/>
      <c r="C16" s="9"/>
      <c r="D16" s="9"/>
      <c r="E16" s="9"/>
      <c r="F16" s="9"/>
      <c r="G16" s="9"/>
      <c r="H16" s="11"/>
      <c r="I16" s="12"/>
      <c r="J16" s="12"/>
      <c r="K16" s="13"/>
      <c r="L16" s="14"/>
      <c r="M16" s="14"/>
      <c r="N16" s="9"/>
    </row>
    <row r="17" spans="1:14" s="15" customFormat="1" ht="12.5" x14ac:dyDescent="0.35">
      <c r="A17" s="9" t="s">
        <v>29</v>
      </c>
      <c r="B17" s="10" t="s">
        <v>30</v>
      </c>
      <c r="C17" s="9" t="s">
        <v>31</v>
      </c>
      <c r="D17" s="9" t="s">
        <v>32</v>
      </c>
      <c r="E17" s="9" t="s">
        <v>33</v>
      </c>
      <c r="F17" s="9" t="s">
        <v>21</v>
      </c>
      <c r="G17" s="9" t="s">
        <v>22</v>
      </c>
      <c r="H17" s="11" t="s">
        <v>23</v>
      </c>
      <c r="I17" s="12" t="s">
        <v>24</v>
      </c>
      <c r="J17" s="12" t="s">
        <v>34</v>
      </c>
      <c r="K17" s="13" t="s">
        <v>35</v>
      </c>
      <c r="L17" s="13">
        <v>100</v>
      </c>
      <c r="M17" s="14" t="s">
        <v>26</v>
      </c>
      <c r="N17" s="9" t="s">
        <v>36</v>
      </c>
    </row>
    <row r="18" spans="1:14" s="15" customFormat="1" ht="12.5" x14ac:dyDescent="0.35">
      <c r="A18" s="9" t="s">
        <v>29</v>
      </c>
      <c r="B18" s="10" t="s">
        <v>37</v>
      </c>
      <c r="C18" s="9" t="s">
        <v>31</v>
      </c>
      <c r="D18" s="9" t="s">
        <v>32</v>
      </c>
      <c r="E18" s="9" t="s">
        <v>33</v>
      </c>
      <c r="F18" s="9" t="s">
        <v>38</v>
      </c>
      <c r="G18" s="9" t="s">
        <v>22</v>
      </c>
      <c r="H18" s="11" t="s">
        <v>23</v>
      </c>
      <c r="I18" s="12" t="s">
        <v>24</v>
      </c>
      <c r="J18" s="12" t="s">
        <v>34</v>
      </c>
      <c r="K18" s="13" t="s">
        <v>35</v>
      </c>
      <c r="L18" s="13">
        <v>100</v>
      </c>
      <c r="M18" s="14" t="s">
        <v>26</v>
      </c>
      <c r="N18" s="9" t="s">
        <v>36</v>
      </c>
    </row>
    <row r="19" spans="1:14" s="15" customFormat="1" ht="12.5" x14ac:dyDescent="0.35">
      <c r="A19" s="9"/>
      <c r="B19" s="10"/>
      <c r="C19" s="9"/>
      <c r="D19" s="9"/>
      <c r="E19" s="9"/>
      <c r="F19" s="9"/>
      <c r="G19" s="9"/>
      <c r="H19" s="11"/>
      <c r="I19" s="12"/>
      <c r="J19" s="12"/>
      <c r="K19" s="13"/>
      <c r="L19" s="14"/>
      <c r="M19" s="14"/>
      <c r="N19" s="9"/>
    </row>
    <row r="20" spans="1:14" s="15" customFormat="1" ht="12.5" x14ac:dyDescent="0.35">
      <c r="A20" s="9" t="s">
        <v>39</v>
      </c>
      <c r="B20" s="10" t="s">
        <v>40</v>
      </c>
      <c r="C20" s="9" t="s">
        <v>41</v>
      </c>
      <c r="D20" s="9" t="s">
        <v>42</v>
      </c>
      <c r="E20" s="9" t="s">
        <v>33</v>
      </c>
      <c r="F20" s="9">
        <v>10</v>
      </c>
      <c r="G20" s="9" t="s">
        <v>22</v>
      </c>
      <c r="H20" s="11">
        <v>30</v>
      </c>
      <c r="I20" s="12" t="s">
        <v>24</v>
      </c>
      <c r="J20" s="12">
        <v>1</v>
      </c>
      <c r="K20" s="13" t="s">
        <v>35</v>
      </c>
      <c r="L20" s="13">
        <v>100</v>
      </c>
      <c r="M20" s="14" t="s">
        <v>26</v>
      </c>
      <c r="N20" s="9" t="s">
        <v>43</v>
      </c>
    </row>
    <row r="21" spans="1:14" s="15" customFormat="1" ht="12.5" x14ac:dyDescent="0.35">
      <c r="A21" s="9"/>
      <c r="B21" s="10"/>
      <c r="C21" s="9"/>
      <c r="D21" s="9"/>
      <c r="E21" s="9"/>
      <c r="F21" s="9"/>
      <c r="G21" s="9"/>
      <c r="H21" s="11"/>
      <c r="I21" s="12"/>
      <c r="J21" s="12"/>
      <c r="K21" s="13"/>
      <c r="L21" s="14"/>
      <c r="M21" s="14"/>
      <c r="N21" s="9"/>
    </row>
    <row r="22" spans="1:14" s="15" customFormat="1" ht="12.5" x14ac:dyDescent="0.35">
      <c r="A22" s="9" t="s">
        <v>44</v>
      </c>
      <c r="B22" s="10">
        <v>590252</v>
      </c>
      <c r="C22" s="9" t="s">
        <v>45</v>
      </c>
      <c r="D22" s="9" t="s">
        <v>46</v>
      </c>
      <c r="E22" s="9" t="s">
        <v>33</v>
      </c>
      <c r="F22" s="9">
        <v>20</v>
      </c>
      <c r="G22" s="9" t="s">
        <v>22</v>
      </c>
      <c r="H22" s="11">
        <v>90</v>
      </c>
      <c r="I22" s="12" t="s">
        <v>24</v>
      </c>
      <c r="J22" s="12">
        <v>1</v>
      </c>
      <c r="K22" s="13" t="s">
        <v>35</v>
      </c>
      <c r="L22" s="13">
        <v>100</v>
      </c>
      <c r="M22" s="14" t="s">
        <v>26</v>
      </c>
      <c r="N22" s="9" t="s">
        <v>47</v>
      </c>
    </row>
    <row r="23" spans="1:14" s="15" customFormat="1" ht="12.5" x14ac:dyDescent="0.35">
      <c r="A23" s="9"/>
      <c r="B23" s="10"/>
      <c r="C23" s="9"/>
      <c r="D23" s="9"/>
      <c r="E23" s="9"/>
      <c r="F23" s="9"/>
      <c r="G23" s="9"/>
      <c r="H23" s="11"/>
      <c r="I23" s="12"/>
      <c r="J23" s="12"/>
      <c r="K23" s="13"/>
      <c r="L23" s="14"/>
      <c r="M23" s="14"/>
      <c r="N23" s="9"/>
    </row>
    <row r="24" spans="1:14" s="15" customFormat="1" ht="15" customHeight="1" x14ac:dyDescent="0.35">
      <c r="A24" s="9" t="s">
        <v>48</v>
      </c>
      <c r="B24" s="10"/>
      <c r="C24" s="9" t="s">
        <v>49</v>
      </c>
      <c r="D24" s="9" t="s">
        <v>46</v>
      </c>
      <c r="E24" s="9" t="s">
        <v>50</v>
      </c>
      <c r="F24" s="9">
        <v>25</v>
      </c>
      <c r="G24" s="9" t="s">
        <v>22</v>
      </c>
      <c r="H24" s="11">
        <v>4</v>
      </c>
      <c r="I24" s="12" t="s">
        <v>51</v>
      </c>
      <c r="J24" s="12">
        <v>1</v>
      </c>
      <c r="K24" s="13" t="s">
        <v>52</v>
      </c>
      <c r="L24" s="13">
        <v>100</v>
      </c>
      <c r="M24" s="14" t="s">
        <v>26</v>
      </c>
      <c r="N24" s="9" t="s">
        <v>47</v>
      </c>
    </row>
    <row r="25" spans="1:14" s="15" customFormat="1" ht="12.5" x14ac:dyDescent="0.35">
      <c r="A25" s="9"/>
      <c r="B25" s="10"/>
      <c r="C25" s="9"/>
      <c r="D25" s="9"/>
      <c r="E25" s="9"/>
      <c r="F25" s="9"/>
      <c r="G25" s="9"/>
      <c r="H25" s="11"/>
      <c r="I25" s="12"/>
      <c r="J25" s="12"/>
      <c r="K25" s="13"/>
      <c r="L25" s="14"/>
      <c r="M25" s="14"/>
      <c r="N25" s="9"/>
    </row>
    <row r="26" spans="1:14" s="15" customFormat="1" ht="12.5" x14ac:dyDescent="0.35">
      <c r="A26" s="9" t="s">
        <v>53</v>
      </c>
      <c r="B26" s="10" t="s">
        <v>54</v>
      </c>
      <c r="C26" s="9" t="s">
        <v>55</v>
      </c>
      <c r="D26" s="9" t="s">
        <v>56</v>
      </c>
      <c r="E26" s="9" t="s">
        <v>57</v>
      </c>
      <c r="F26" s="9">
        <v>5</v>
      </c>
      <c r="G26" s="9" t="s">
        <v>58</v>
      </c>
      <c r="H26" s="11">
        <v>10</v>
      </c>
      <c r="I26" s="12" t="s">
        <v>51</v>
      </c>
      <c r="J26" s="12">
        <v>1</v>
      </c>
      <c r="K26" s="13" t="s">
        <v>59</v>
      </c>
      <c r="L26" s="13">
        <v>100</v>
      </c>
      <c r="M26" s="14" t="s">
        <v>26</v>
      </c>
      <c r="N26" s="9" t="s">
        <v>60</v>
      </c>
    </row>
    <row r="27" spans="1:14" s="15" customFormat="1" ht="12.5" x14ac:dyDescent="0.35">
      <c r="A27" s="9" t="s">
        <v>53</v>
      </c>
      <c r="B27" s="10" t="s">
        <v>61</v>
      </c>
      <c r="C27" s="9" t="s">
        <v>55</v>
      </c>
      <c r="D27" s="9" t="s">
        <v>56</v>
      </c>
      <c r="E27" s="9" t="s">
        <v>57</v>
      </c>
      <c r="F27" s="9">
        <v>5</v>
      </c>
      <c r="G27" s="9" t="s">
        <v>58</v>
      </c>
      <c r="H27" s="11">
        <v>40</v>
      </c>
      <c r="I27" s="12" t="s">
        <v>51</v>
      </c>
      <c r="J27" s="12">
        <v>1</v>
      </c>
      <c r="K27" s="13" t="s">
        <v>59</v>
      </c>
      <c r="L27" s="13">
        <v>100</v>
      </c>
      <c r="M27" s="14" t="s">
        <v>26</v>
      </c>
      <c r="N27" s="9" t="s">
        <v>60</v>
      </c>
    </row>
    <row r="28" spans="1:14" s="15" customFormat="1" ht="12.5" x14ac:dyDescent="0.35">
      <c r="A28" s="9"/>
      <c r="B28" s="10"/>
      <c r="C28" s="9"/>
      <c r="D28" s="9"/>
      <c r="E28" s="9"/>
      <c r="F28" s="9"/>
      <c r="G28" s="9"/>
      <c r="H28" s="11"/>
      <c r="I28" s="12"/>
      <c r="J28" s="12"/>
      <c r="K28" s="13"/>
      <c r="L28" s="14"/>
      <c r="M28" s="14"/>
      <c r="N28" s="9"/>
    </row>
    <row r="29" spans="1:14" s="15" customFormat="1" ht="12.5" x14ac:dyDescent="0.35">
      <c r="A29" s="9" t="s">
        <v>62</v>
      </c>
      <c r="B29" s="10" t="s">
        <v>63</v>
      </c>
      <c r="C29" s="9" t="s">
        <v>64</v>
      </c>
      <c r="D29" s="9" t="s">
        <v>65</v>
      </c>
      <c r="E29" s="9" t="s">
        <v>66</v>
      </c>
      <c r="F29" s="9">
        <v>420</v>
      </c>
      <c r="G29" s="9" t="s">
        <v>22</v>
      </c>
      <c r="H29" s="11">
        <v>14</v>
      </c>
      <c r="I29" s="12" t="s">
        <v>51</v>
      </c>
      <c r="J29" s="12">
        <v>1</v>
      </c>
      <c r="K29" s="13" t="s">
        <v>52</v>
      </c>
      <c r="L29" s="13">
        <v>100</v>
      </c>
      <c r="M29" s="14" t="s">
        <v>26</v>
      </c>
      <c r="N29" s="9" t="s">
        <v>67</v>
      </c>
    </row>
    <row r="30" spans="1:14" s="15" customFormat="1" ht="12.5" x14ac:dyDescent="0.35">
      <c r="A30" s="9"/>
      <c r="B30" s="10"/>
      <c r="C30" s="9"/>
      <c r="D30" s="9"/>
      <c r="E30" s="9"/>
      <c r="F30" s="9"/>
      <c r="G30" s="9"/>
      <c r="H30" s="11"/>
      <c r="I30" s="12"/>
      <c r="J30" s="12"/>
      <c r="K30" s="13"/>
      <c r="L30" s="14"/>
      <c r="M30" s="14"/>
      <c r="N30" s="9"/>
    </row>
    <row r="31" spans="1:14" s="15" customFormat="1" ht="12.5" x14ac:dyDescent="0.35">
      <c r="A31" s="9" t="s">
        <v>68</v>
      </c>
      <c r="B31" s="10" t="s">
        <v>69</v>
      </c>
      <c r="C31" s="9" t="s">
        <v>70</v>
      </c>
      <c r="D31" s="9" t="s">
        <v>65</v>
      </c>
      <c r="E31" s="9" t="s">
        <v>66</v>
      </c>
      <c r="F31" s="9">
        <v>100</v>
      </c>
      <c r="G31" s="9" t="s">
        <v>22</v>
      </c>
      <c r="H31" s="11">
        <v>20</v>
      </c>
      <c r="I31" s="12" t="s">
        <v>51</v>
      </c>
      <c r="J31" s="12">
        <v>1</v>
      </c>
      <c r="K31" s="13" t="s">
        <v>52</v>
      </c>
      <c r="L31" s="13">
        <v>100</v>
      </c>
      <c r="M31" s="14" t="s">
        <v>26</v>
      </c>
      <c r="N31" s="9" t="s">
        <v>67</v>
      </c>
    </row>
    <row r="32" spans="1:14" s="15" customFormat="1" ht="12.5" x14ac:dyDescent="0.35">
      <c r="A32" s="9" t="s">
        <v>68</v>
      </c>
      <c r="B32" s="10" t="s">
        <v>71</v>
      </c>
      <c r="C32" s="9" t="s">
        <v>70</v>
      </c>
      <c r="D32" s="9" t="s">
        <v>65</v>
      </c>
      <c r="E32" s="9" t="s">
        <v>66</v>
      </c>
      <c r="F32" s="9">
        <v>160</v>
      </c>
      <c r="G32" s="9" t="s">
        <v>22</v>
      </c>
      <c r="H32" s="11">
        <v>15</v>
      </c>
      <c r="I32" s="12" t="s">
        <v>51</v>
      </c>
      <c r="J32" s="12">
        <v>1</v>
      </c>
      <c r="K32" s="13" t="s">
        <v>52</v>
      </c>
      <c r="L32" s="13">
        <v>100</v>
      </c>
      <c r="M32" s="14" t="s">
        <v>26</v>
      </c>
      <c r="N32" s="9" t="s">
        <v>67</v>
      </c>
    </row>
    <row r="33" spans="1:14" s="15" customFormat="1" ht="12.5" x14ac:dyDescent="0.35">
      <c r="A33" s="9"/>
      <c r="B33" s="10"/>
      <c r="C33" s="9"/>
      <c r="D33" s="9"/>
      <c r="E33" s="9"/>
      <c r="F33" s="9"/>
      <c r="G33" s="9"/>
      <c r="H33" s="11"/>
      <c r="I33" s="12"/>
      <c r="J33" s="12"/>
      <c r="K33" s="13"/>
      <c r="L33" s="14"/>
      <c r="M33" s="14"/>
      <c r="N33" s="9"/>
    </row>
    <row r="34" spans="1:14" s="15" customFormat="1" ht="12.5" x14ac:dyDescent="0.35">
      <c r="A34" s="9" t="s">
        <v>72</v>
      </c>
      <c r="B34" s="10" t="s">
        <v>73</v>
      </c>
      <c r="C34" s="9" t="s">
        <v>74</v>
      </c>
      <c r="D34" s="9" t="s">
        <v>65</v>
      </c>
      <c r="E34" s="9" t="s">
        <v>66</v>
      </c>
      <c r="F34" s="9">
        <v>1000</v>
      </c>
      <c r="G34" s="9" t="s">
        <v>22</v>
      </c>
      <c r="H34" s="11">
        <v>40</v>
      </c>
      <c r="I34" s="12" t="s">
        <v>51</v>
      </c>
      <c r="J34" s="12">
        <v>1</v>
      </c>
      <c r="K34" s="13" t="s">
        <v>52</v>
      </c>
      <c r="L34" s="13">
        <v>100</v>
      </c>
      <c r="M34" s="14" t="s">
        <v>26</v>
      </c>
      <c r="N34" s="9" t="s">
        <v>67</v>
      </c>
    </row>
    <row r="35" spans="1:14" s="15" customFormat="1" ht="12.5" x14ac:dyDescent="0.35">
      <c r="A35" s="9"/>
      <c r="B35" s="10"/>
      <c r="C35" s="9"/>
      <c r="D35" s="9"/>
      <c r="E35" s="9"/>
      <c r="F35" s="9"/>
      <c r="G35" s="9"/>
      <c r="H35" s="11"/>
      <c r="I35" s="12"/>
      <c r="J35" s="12"/>
      <c r="K35" s="13"/>
      <c r="L35" s="14"/>
      <c r="M35" s="14"/>
      <c r="N35" s="9"/>
    </row>
    <row r="36" spans="1:14" s="15" customFormat="1" ht="12.5" x14ac:dyDescent="0.35">
      <c r="A36" s="9" t="s">
        <v>75</v>
      </c>
      <c r="B36" s="10" t="s">
        <v>76</v>
      </c>
      <c r="C36" s="9" t="s">
        <v>77</v>
      </c>
      <c r="D36" s="9" t="s">
        <v>78</v>
      </c>
      <c r="E36" s="9" t="s">
        <v>33</v>
      </c>
      <c r="F36" s="9">
        <v>100</v>
      </c>
      <c r="G36" s="9" t="s">
        <v>22</v>
      </c>
      <c r="H36" s="11">
        <v>30</v>
      </c>
      <c r="I36" s="12" t="s">
        <v>79</v>
      </c>
      <c r="J36" s="12">
        <v>1</v>
      </c>
      <c r="K36" s="13" t="s">
        <v>35</v>
      </c>
      <c r="L36" s="13">
        <v>100</v>
      </c>
      <c r="M36" s="14" t="s">
        <v>26</v>
      </c>
      <c r="N36" s="9" t="s">
        <v>80</v>
      </c>
    </row>
    <row r="37" spans="1:14" s="15" customFormat="1" ht="12.5" x14ac:dyDescent="0.35">
      <c r="A37" s="9" t="s">
        <v>75</v>
      </c>
      <c r="B37" s="10" t="s">
        <v>81</v>
      </c>
      <c r="C37" s="9" t="s">
        <v>77</v>
      </c>
      <c r="D37" s="9" t="s">
        <v>78</v>
      </c>
      <c r="E37" s="9" t="s">
        <v>33</v>
      </c>
      <c r="F37" s="9">
        <v>150</v>
      </c>
      <c r="G37" s="9" t="s">
        <v>22</v>
      </c>
      <c r="H37" s="11">
        <v>30</v>
      </c>
      <c r="I37" s="12" t="s">
        <v>79</v>
      </c>
      <c r="J37" s="12">
        <v>1</v>
      </c>
      <c r="K37" s="13" t="s">
        <v>35</v>
      </c>
      <c r="L37" s="13">
        <v>100</v>
      </c>
      <c r="M37" s="14" t="s">
        <v>26</v>
      </c>
      <c r="N37" s="9" t="s">
        <v>80</v>
      </c>
    </row>
    <row r="38" spans="1:14" s="15" customFormat="1" ht="12.5" x14ac:dyDescent="0.35">
      <c r="A38" s="9"/>
      <c r="B38" s="10"/>
      <c r="C38" s="9"/>
      <c r="D38" s="9"/>
      <c r="E38" s="9"/>
      <c r="F38" s="9"/>
      <c r="G38" s="9"/>
      <c r="H38" s="11"/>
      <c r="I38" s="12"/>
      <c r="J38" s="12"/>
      <c r="K38" s="13"/>
      <c r="L38" s="14"/>
      <c r="M38" s="14"/>
      <c r="N38" s="9"/>
    </row>
    <row r="39" spans="1:14" s="15" customFormat="1" ht="12.5" x14ac:dyDescent="0.35">
      <c r="A39" s="9" t="s">
        <v>82</v>
      </c>
      <c r="B39" s="10" t="s">
        <v>83</v>
      </c>
      <c r="C39" s="9" t="s">
        <v>84</v>
      </c>
      <c r="D39" s="9" t="s">
        <v>85</v>
      </c>
      <c r="E39" s="9" t="s">
        <v>86</v>
      </c>
      <c r="F39" s="9">
        <v>200</v>
      </c>
      <c r="G39" s="9" t="s">
        <v>22</v>
      </c>
      <c r="H39" s="11">
        <v>112</v>
      </c>
      <c r="I39" s="12" t="s">
        <v>24</v>
      </c>
      <c r="J39" s="12">
        <v>1</v>
      </c>
      <c r="K39" s="13" t="s">
        <v>35</v>
      </c>
      <c r="L39" s="13">
        <v>100</v>
      </c>
      <c r="M39" s="14" t="s">
        <v>26</v>
      </c>
      <c r="N39" s="9" t="s">
        <v>87</v>
      </c>
    </row>
    <row r="40" spans="1:14" s="15" customFormat="1" ht="12.5" x14ac:dyDescent="0.35">
      <c r="A40" s="9" t="s">
        <v>82</v>
      </c>
      <c r="B40" s="10" t="s">
        <v>88</v>
      </c>
      <c r="C40" s="9" t="s">
        <v>84</v>
      </c>
      <c r="D40" s="9" t="s">
        <v>85</v>
      </c>
      <c r="E40" s="9" t="s">
        <v>86</v>
      </c>
      <c r="F40" s="9">
        <v>150</v>
      </c>
      <c r="G40" s="9" t="s">
        <v>22</v>
      </c>
      <c r="H40" s="11">
        <v>112</v>
      </c>
      <c r="I40" s="12" t="s">
        <v>24</v>
      </c>
      <c r="J40" s="12">
        <v>1</v>
      </c>
      <c r="K40" s="13" t="s">
        <v>35</v>
      </c>
      <c r="L40" s="13">
        <v>100</v>
      </c>
      <c r="M40" s="14" t="s">
        <v>26</v>
      </c>
      <c r="N40" s="9" t="s">
        <v>87</v>
      </c>
    </row>
    <row r="41" spans="1:14" s="15" customFormat="1" ht="12.5" x14ac:dyDescent="0.35">
      <c r="A41" s="9"/>
      <c r="B41" s="10"/>
      <c r="C41" s="9"/>
      <c r="D41" s="9"/>
      <c r="E41" s="9"/>
      <c r="F41" s="9"/>
      <c r="G41" s="9"/>
      <c r="H41" s="11"/>
      <c r="I41" s="12"/>
      <c r="J41" s="12"/>
      <c r="K41" s="13"/>
      <c r="L41" s="14"/>
      <c r="M41" s="14"/>
      <c r="N41" s="9"/>
    </row>
    <row r="42" spans="1:14" s="15" customFormat="1" ht="12.5" x14ac:dyDescent="0.35">
      <c r="A42" s="9" t="s">
        <v>89</v>
      </c>
      <c r="B42" s="10" t="s">
        <v>90</v>
      </c>
      <c r="C42" s="9" t="s">
        <v>91</v>
      </c>
      <c r="D42" s="9" t="s">
        <v>85</v>
      </c>
      <c r="E42" s="9" t="s">
        <v>20</v>
      </c>
      <c r="F42" s="9">
        <v>5</v>
      </c>
      <c r="G42" s="9" t="s">
        <v>22</v>
      </c>
      <c r="H42" s="11">
        <v>30</v>
      </c>
      <c r="I42" s="12" t="s">
        <v>24</v>
      </c>
      <c r="J42" s="12">
        <v>1</v>
      </c>
      <c r="K42" s="13" t="s">
        <v>35</v>
      </c>
      <c r="L42" s="13">
        <v>100</v>
      </c>
      <c r="M42" s="14" t="s">
        <v>26</v>
      </c>
      <c r="N42" s="9" t="s">
        <v>87</v>
      </c>
    </row>
    <row r="43" spans="1:14" s="15" customFormat="1" ht="12.5" x14ac:dyDescent="0.35">
      <c r="A43" s="9" t="s">
        <v>89</v>
      </c>
      <c r="B43" s="10" t="s">
        <v>92</v>
      </c>
      <c r="C43" s="9" t="s">
        <v>91</v>
      </c>
      <c r="D43" s="9" t="s">
        <v>85</v>
      </c>
      <c r="E43" s="9" t="s">
        <v>20</v>
      </c>
      <c r="F43" s="9">
        <v>10</v>
      </c>
      <c r="G43" s="9" t="s">
        <v>22</v>
      </c>
      <c r="H43" s="11">
        <v>30</v>
      </c>
      <c r="I43" s="12" t="s">
        <v>24</v>
      </c>
      <c r="J43" s="12">
        <v>1</v>
      </c>
      <c r="K43" s="13" t="s">
        <v>35</v>
      </c>
      <c r="L43" s="13">
        <v>100</v>
      </c>
      <c r="M43" s="14" t="s">
        <v>26</v>
      </c>
      <c r="N43" s="9" t="s">
        <v>87</v>
      </c>
    </row>
    <row r="44" spans="1:14" s="15" customFormat="1" ht="12.5" x14ac:dyDescent="0.35">
      <c r="A44" s="9"/>
      <c r="B44" s="10"/>
      <c r="C44" s="9"/>
      <c r="D44" s="9"/>
      <c r="E44" s="9"/>
      <c r="F44" s="9"/>
      <c r="G44" s="9"/>
      <c r="H44" s="11"/>
      <c r="I44" s="12"/>
      <c r="J44" s="12"/>
      <c r="K44" s="13"/>
      <c r="L44" s="14"/>
      <c r="M44" s="14"/>
      <c r="N44" s="9"/>
    </row>
    <row r="45" spans="1:14" s="15" customFormat="1" ht="12.5" x14ac:dyDescent="0.35">
      <c r="A45" s="9" t="s">
        <v>93</v>
      </c>
      <c r="B45" s="10">
        <v>479904</v>
      </c>
      <c r="C45" s="9" t="s">
        <v>94</v>
      </c>
      <c r="D45" s="9" t="s">
        <v>95</v>
      </c>
      <c r="E45" s="9" t="s">
        <v>33</v>
      </c>
      <c r="F45" s="9">
        <v>100</v>
      </c>
      <c r="G45" s="9" t="s">
        <v>22</v>
      </c>
      <c r="H45" s="11">
        <v>28</v>
      </c>
      <c r="I45" s="12" t="s">
        <v>24</v>
      </c>
      <c r="J45" s="12">
        <v>1</v>
      </c>
      <c r="K45" s="13" t="s">
        <v>35</v>
      </c>
      <c r="L45" s="13">
        <v>100</v>
      </c>
      <c r="M45" s="14" t="s">
        <v>26</v>
      </c>
      <c r="N45" s="9" t="s">
        <v>96</v>
      </c>
    </row>
    <row r="46" spans="1:14" s="15" customFormat="1" ht="12.5" x14ac:dyDescent="0.35">
      <c r="A46" s="9" t="s">
        <v>93</v>
      </c>
      <c r="B46" s="10" t="s">
        <v>97</v>
      </c>
      <c r="C46" s="9" t="s">
        <v>94</v>
      </c>
      <c r="D46" s="9" t="s">
        <v>95</v>
      </c>
      <c r="E46" s="9" t="s">
        <v>33</v>
      </c>
      <c r="F46" s="9">
        <v>400</v>
      </c>
      <c r="G46" s="9" t="s">
        <v>22</v>
      </c>
      <c r="H46" s="11">
        <v>28</v>
      </c>
      <c r="I46" s="12" t="s">
        <v>24</v>
      </c>
      <c r="J46" s="12">
        <v>1</v>
      </c>
      <c r="K46" s="13" t="s">
        <v>35</v>
      </c>
      <c r="L46" s="13">
        <v>100</v>
      </c>
      <c r="M46" s="14" t="s">
        <v>26</v>
      </c>
      <c r="N46" s="9" t="s">
        <v>96</v>
      </c>
    </row>
    <row r="47" spans="1:14" s="15" customFormat="1" ht="12.5" x14ac:dyDescent="0.35">
      <c r="A47" s="9" t="s">
        <v>93</v>
      </c>
      <c r="B47" s="10" t="s">
        <v>98</v>
      </c>
      <c r="C47" s="9" t="s">
        <v>94</v>
      </c>
      <c r="D47" s="9" t="s">
        <v>95</v>
      </c>
      <c r="E47" s="9" t="s">
        <v>33</v>
      </c>
      <c r="F47" s="9">
        <v>500</v>
      </c>
      <c r="G47" s="9" t="s">
        <v>22</v>
      </c>
      <c r="H47" s="11">
        <v>28</v>
      </c>
      <c r="I47" s="12" t="s">
        <v>24</v>
      </c>
      <c r="J47" s="12">
        <v>1</v>
      </c>
      <c r="K47" s="13" t="s">
        <v>35</v>
      </c>
      <c r="L47" s="13">
        <v>100</v>
      </c>
      <c r="M47" s="14" t="s">
        <v>26</v>
      </c>
      <c r="N47" s="9" t="s">
        <v>96</v>
      </c>
    </row>
    <row r="48" spans="1:14" s="15" customFormat="1" ht="12.5" x14ac:dyDescent="0.35">
      <c r="A48" s="9"/>
      <c r="B48" s="10"/>
      <c r="C48" s="9"/>
      <c r="D48" s="9"/>
      <c r="E48" s="9"/>
      <c r="F48" s="9"/>
      <c r="G48" s="9"/>
      <c r="H48" s="11"/>
      <c r="I48" s="12"/>
      <c r="J48" s="12"/>
      <c r="K48" s="13"/>
      <c r="L48" s="14"/>
      <c r="M48" s="14"/>
      <c r="N48" s="9"/>
    </row>
    <row r="49" spans="1:14" s="15" customFormat="1" ht="12.5" x14ac:dyDescent="0.35">
      <c r="A49" s="9" t="s">
        <v>99</v>
      </c>
      <c r="B49" s="10" t="s">
        <v>100</v>
      </c>
      <c r="C49" s="9" t="s">
        <v>101</v>
      </c>
      <c r="D49" s="9" t="s">
        <v>95</v>
      </c>
      <c r="E49" s="9" t="s">
        <v>86</v>
      </c>
      <c r="F49" s="9">
        <v>200</v>
      </c>
      <c r="G49" s="9" t="s">
        <v>22</v>
      </c>
      <c r="H49" s="11">
        <v>60</v>
      </c>
      <c r="I49" s="12" t="s">
        <v>24</v>
      </c>
      <c r="J49" s="12">
        <v>1</v>
      </c>
      <c r="K49" s="13" t="s">
        <v>35</v>
      </c>
      <c r="L49" s="13">
        <v>100</v>
      </c>
      <c r="M49" s="14" t="s">
        <v>26</v>
      </c>
      <c r="N49" s="9" t="s">
        <v>96</v>
      </c>
    </row>
    <row r="50" spans="1:14" s="15" customFormat="1" ht="12.5" x14ac:dyDescent="0.35">
      <c r="A50" s="9" t="s">
        <v>99</v>
      </c>
      <c r="B50" s="10" t="s">
        <v>102</v>
      </c>
      <c r="C50" s="9" t="s">
        <v>101</v>
      </c>
      <c r="D50" s="9" t="s">
        <v>95</v>
      </c>
      <c r="E50" s="9" t="s">
        <v>86</v>
      </c>
      <c r="F50" s="9">
        <v>250</v>
      </c>
      <c r="G50" s="9" t="s">
        <v>22</v>
      </c>
      <c r="H50" s="11">
        <v>60</v>
      </c>
      <c r="I50" s="12" t="s">
        <v>24</v>
      </c>
      <c r="J50" s="12">
        <v>1</v>
      </c>
      <c r="K50" s="13" t="s">
        <v>35</v>
      </c>
      <c r="L50" s="13">
        <v>100</v>
      </c>
      <c r="M50" s="14" t="s">
        <v>26</v>
      </c>
      <c r="N50" s="9" t="s">
        <v>96</v>
      </c>
    </row>
    <row r="51" spans="1:14" s="15" customFormat="1" ht="12.5" x14ac:dyDescent="0.35">
      <c r="A51" s="9"/>
      <c r="B51" s="10"/>
      <c r="C51" s="9"/>
      <c r="D51" s="9"/>
      <c r="E51" s="9"/>
      <c r="F51" s="9"/>
      <c r="G51" s="9"/>
      <c r="H51" s="11"/>
      <c r="I51" s="12"/>
      <c r="J51" s="12"/>
      <c r="K51" s="13"/>
      <c r="L51" s="14"/>
      <c r="M51" s="14"/>
      <c r="N51" s="9"/>
    </row>
    <row r="52" spans="1:14" s="15" customFormat="1" ht="12.5" x14ac:dyDescent="0.35">
      <c r="A52" s="9" t="s">
        <v>103</v>
      </c>
      <c r="B52" s="10" t="s">
        <v>104</v>
      </c>
      <c r="C52" s="9" t="s">
        <v>105</v>
      </c>
      <c r="D52" s="9" t="s">
        <v>95</v>
      </c>
      <c r="E52" s="9" t="s">
        <v>33</v>
      </c>
      <c r="F52" s="9">
        <v>1</v>
      </c>
      <c r="G52" s="9" t="s">
        <v>22</v>
      </c>
      <c r="H52" s="11">
        <v>56</v>
      </c>
      <c r="I52" s="12" t="s">
        <v>24</v>
      </c>
      <c r="J52" s="12">
        <v>1</v>
      </c>
      <c r="K52" s="13" t="s">
        <v>35</v>
      </c>
      <c r="L52" s="13">
        <v>100</v>
      </c>
      <c r="M52" s="14" t="s">
        <v>26</v>
      </c>
      <c r="N52" s="9" t="s">
        <v>96</v>
      </c>
    </row>
    <row r="53" spans="1:14" s="15" customFormat="1" ht="12.5" x14ac:dyDescent="0.35">
      <c r="A53" s="9" t="s">
        <v>103</v>
      </c>
      <c r="B53" s="10" t="s">
        <v>106</v>
      </c>
      <c r="C53" s="9" t="s">
        <v>105</v>
      </c>
      <c r="D53" s="9" t="s">
        <v>95</v>
      </c>
      <c r="E53" s="9" t="s">
        <v>33</v>
      </c>
      <c r="F53" s="9">
        <v>5</v>
      </c>
      <c r="G53" s="9" t="s">
        <v>22</v>
      </c>
      <c r="H53" s="11">
        <v>56</v>
      </c>
      <c r="I53" s="12" t="s">
        <v>24</v>
      </c>
      <c r="J53" s="12">
        <v>1</v>
      </c>
      <c r="K53" s="13" t="s">
        <v>35</v>
      </c>
      <c r="L53" s="13">
        <v>100</v>
      </c>
      <c r="M53" s="14" t="s">
        <v>26</v>
      </c>
      <c r="N53" s="9" t="s">
        <v>96</v>
      </c>
    </row>
    <row r="54" spans="1:14" s="15" customFormat="1" ht="12.5" x14ac:dyDescent="0.35">
      <c r="A54" s="9"/>
      <c r="B54" s="10"/>
      <c r="C54" s="9"/>
      <c r="D54" s="9"/>
      <c r="E54" s="9"/>
      <c r="F54" s="9"/>
      <c r="G54" s="9"/>
      <c r="H54" s="11"/>
      <c r="I54" s="12"/>
      <c r="J54" s="12"/>
      <c r="K54" s="13"/>
      <c r="L54" s="14"/>
      <c r="M54" s="14"/>
      <c r="N54" s="9"/>
    </row>
    <row r="55" spans="1:14" s="15" customFormat="1" ht="12.5" x14ac:dyDescent="0.35">
      <c r="A55" s="9" t="s">
        <v>107</v>
      </c>
      <c r="B55" s="10" t="s">
        <v>108</v>
      </c>
      <c r="C55" s="9" t="s">
        <v>109</v>
      </c>
      <c r="D55" s="9" t="s">
        <v>110</v>
      </c>
      <c r="E55" s="9" t="s">
        <v>33</v>
      </c>
      <c r="F55" s="9">
        <v>40</v>
      </c>
      <c r="G55" s="9" t="s">
        <v>22</v>
      </c>
      <c r="H55" s="11">
        <v>84</v>
      </c>
      <c r="I55" s="12" t="s">
        <v>24</v>
      </c>
      <c r="J55" s="12">
        <v>1</v>
      </c>
      <c r="K55" s="13" t="s">
        <v>25</v>
      </c>
      <c r="L55" s="13">
        <v>100</v>
      </c>
      <c r="M55" s="14" t="s">
        <v>26</v>
      </c>
      <c r="N55" s="9" t="s">
        <v>111</v>
      </c>
    </row>
    <row r="56" spans="1:14" s="15" customFormat="1" ht="12.5" x14ac:dyDescent="0.35">
      <c r="A56" s="9"/>
      <c r="B56" s="10"/>
      <c r="C56" s="9"/>
      <c r="D56" s="9"/>
      <c r="E56" s="9"/>
      <c r="F56" s="9"/>
      <c r="G56" s="9"/>
      <c r="H56" s="11"/>
      <c r="I56" s="12"/>
      <c r="J56" s="12"/>
      <c r="K56" s="13"/>
      <c r="L56" s="14"/>
      <c r="M56" s="14"/>
      <c r="N56" s="9"/>
    </row>
    <row r="57" spans="1:14" s="15" customFormat="1" ht="12.5" x14ac:dyDescent="0.35">
      <c r="A57" s="9" t="s">
        <v>112</v>
      </c>
      <c r="B57" s="10" t="s">
        <v>113</v>
      </c>
      <c r="C57" s="9" t="s">
        <v>114</v>
      </c>
      <c r="D57" s="9" t="s">
        <v>42</v>
      </c>
      <c r="E57" s="9" t="s">
        <v>86</v>
      </c>
      <c r="F57" s="9">
        <v>140</v>
      </c>
      <c r="G57" s="9" t="s">
        <v>22</v>
      </c>
      <c r="H57" s="11">
        <v>120</v>
      </c>
      <c r="I57" s="12" t="s">
        <v>24</v>
      </c>
      <c r="J57" s="12">
        <v>1</v>
      </c>
      <c r="K57" s="13" t="s">
        <v>25</v>
      </c>
      <c r="L57" s="13">
        <v>100</v>
      </c>
      <c r="M57" s="14" t="s">
        <v>26</v>
      </c>
      <c r="N57" s="9" t="s">
        <v>43</v>
      </c>
    </row>
    <row r="58" spans="1:14" s="15" customFormat="1" ht="12.5" x14ac:dyDescent="0.35">
      <c r="A58" s="9" t="s">
        <v>112</v>
      </c>
      <c r="B58" s="10" t="s">
        <v>115</v>
      </c>
      <c r="C58" s="9" t="s">
        <v>114</v>
      </c>
      <c r="D58" s="9" t="s">
        <v>42</v>
      </c>
      <c r="E58" s="9" t="s">
        <v>86</v>
      </c>
      <c r="F58" s="9">
        <v>140</v>
      </c>
      <c r="G58" s="9" t="s">
        <v>22</v>
      </c>
      <c r="H58" s="11">
        <v>90</v>
      </c>
      <c r="I58" s="12" t="s">
        <v>24</v>
      </c>
      <c r="J58" s="12">
        <v>1</v>
      </c>
      <c r="K58" s="13" t="s">
        <v>25</v>
      </c>
      <c r="L58" s="13">
        <v>100</v>
      </c>
      <c r="M58" s="14" t="s">
        <v>26</v>
      </c>
      <c r="N58" s="9" t="s">
        <v>43</v>
      </c>
    </row>
    <row r="59" spans="1:14" s="15" customFormat="1" ht="12.5" x14ac:dyDescent="0.35">
      <c r="A59" s="9"/>
      <c r="B59" s="10"/>
      <c r="C59" s="9"/>
      <c r="D59" s="9"/>
      <c r="E59" s="9"/>
      <c r="F59" s="9"/>
      <c r="G59" s="9"/>
      <c r="H59" s="11"/>
      <c r="I59" s="12"/>
      <c r="J59" s="12"/>
      <c r="K59" s="13"/>
      <c r="L59" s="14"/>
      <c r="M59" s="14"/>
      <c r="N59" s="9"/>
    </row>
    <row r="60" spans="1:14" s="15" customFormat="1" ht="12.5" x14ac:dyDescent="0.35">
      <c r="A60" s="9" t="s">
        <v>116</v>
      </c>
      <c r="B60" s="10" t="s">
        <v>117</v>
      </c>
      <c r="C60" s="9" t="s">
        <v>118</v>
      </c>
      <c r="D60" s="9" t="s">
        <v>85</v>
      </c>
      <c r="E60" s="9" t="s">
        <v>86</v>
      </c>
      <c r="F60" s="9">
        <v>150</v>
      </c>
      <c r="G60" s="9" t="s">
        <v>22</v>
      </c>
      <c r="H60" s="11">
        <v>150</v>
      </c>
      <c r="I60" s="12" t="s">
        <v>24</v>
      </c>
      <c r="J60" s="12">
        <v>1</v>
      </c>
      <c r="K60" s="13" t="s">
        <v>35</v>
      </c>
      <c r="L60" s="13">
        <v>100</v>
      </c>
      <c r="M60" s="14" t="s">
        <v>26</v>
      </c>
      <c r="N60" s="9" t="s">
        <v>87</v>
      </c>
    </row>
    <row r="61" spans="1:14" s="15" customFormat="1" ht="12.5" x14ac:dyDescent="0.35">
      <c r="A61" s="9"/>
      <c r="B61" s="10"/>
      <c r="C61" s="9"/>
      <c r="D61" s="9"/>
      <c r="E61" s="9"/>
      <c r="F61" s="9"/>
      <c r="G61" s="9"/>
      <c r="H61" s="11"/>
      <c r="I61" s="12"/>
      <c r="J61" s="12"/>
      <c r="K61" s="13"/>
      <c r="L61" s="14"/>
      <c r="M61" s="14"/>
      <c r="N61" s="9"/>
    </row>
    <row r="62" spans="1:14" s="15" customFormat="1" ht="12.5" x14ac:dyDescent="0.35">
      <c r="A62" s="9" t="s">
        <v>119</v>
      </c>
      <c r="B62" s="10" t="s">
        <v>120</v>
      </c>
      <c r="C62" s="9" t="s">
        <v>121</v>
      </c>
      <c r="D62" s="9" t="s">
        <v>122</v>
      </c>
      <c r="E62" s="9" t="s">
        <v>20</v>
      </c>
      <c r="F62" s="9">
        <v>80</v>
      </c>
      <c r="G62" s="9" t="s">
        <v>22</v>
      </c>
      <c r="H62" s="11">
        <v>30</v>
      </c>
      <c r="I62" s="12" t="s">
        <v>20</v>
      </c>
      <c r="J62" s="12">
        <v>1</v>
      </c>
      <c r="K62" s="13" t="s">
        <v>123</v>
      </c>
      <c r="L62" s="13">
        <v>100</v>
      </c>
      <c r="M62" s="14" t="s">
        <v>26</v>
      </c>
      <c r="N62" s="9" t="s">
        <v>124</v>
      </c>
    </row>
    <row r="63" spans="1:14" s="15" customFormat="1" ht="12.5" x14ac:dyDescent="0.35">
      <c r="A63" s="9"/>
      <c r="B63" s="10"/>
      <c r="C63" s="9"/>
      <c r="D63" s="9"/>
      <c r="E63" s="9"/>
      <c r="F63" s="9"/>
      <c r="G63" s="9"/>
      <c r="H63" s="11"/>
      <c r="I63" s="12"/>
      <c r="J63" s="12"/>
      <c r="K63" s="13"/>
      <c r="L63" s="14"/>
      <c r="M63" s="14"/>
      <c r="N63" s="9"/>
    </row>
    <row r="64" spans="1:14" s="15" customFormat="1" ht="12.5" x14ac:dyDescent="0.35">
      <c r="A64" s="9" t="s">
        <v>125</v>
      </c>
      <c r="B64" s="10" t="s">
        <v>126</v>
      </c>
      <c r="C64" s="9" t="s">
        <v>127</v>
      </c>
      <c r="D64" s="9" t="s">
        <v>65</v>
      </c>
      <c r="E64" s="9" t="s">
        <v>128</v>
      </c>
      <c r="F64" s="9">
        <v>150</v>
      </c>
      <c r="G64" s="9" t="s">
        <v>22</v>
      </c>
      <c r="H64" s="11">
        <v>1</v>
      </c>
      <c r="I64" s="12" t="s">
        <v>24</v>
      </c>
      <c r="J64" s="12">
        <v>224</v>
      </c>
      <c r="K64" s="13" t="s">
        <v>24</v>
      </c>
      <c r="L64" s="13">
        <v>100</v>
      </c>
      <c r="M64" s="14" t="s">
        <v>26</v>
      </c>
      <c r="N64" s="9" t="s">
        <v>67</v>
      </c>
    </row>
    <row r="65" spans="1:14" s="15" customFormat="1" ht="12.5" x14ac:dyDescent="0.35">
      <c r="A65" s="9"/>
      <c r="B65" s="10"/>
      <c r="C65" s="9"/>
      <c r="D65" s="9"/>
      <c r="E65" s="9"/>
      <c r="F65" s="9"/>
      <c r="G65" s="9"/>
      <c r="H65" s="11"/>
      <c r="I65" s="12"/>
      <c r="J65" s="12"/>
      <c r="K65" s="13"/>
      <c r="L65" s="14"/>
      <c r="M65" s="14"/>
      <c r="N65" s="9"/>
    </row>
    <row r="66" spans="1:14" s="15" customFormat="1" ht="12.5" x14ac:dyDescent="0.35">
      <c r="A66" s="9" t="s">
        <v>129</v>
      </c>
      <c r="B66" s="10" t="s">
        <v>130</v>
      </c>
      <c r="C66" s="9" t="s">
        <v>131</v>
      </c>
      <c r="D66" s="9" t="s">
        <v>85</v>
      </c>
      <c r="E66" s="9" t="s">
        <v>86</v>
      </c>
      <c r="F66" s="9">
        <v>25</v>
      </c>
      <c r="G66" s="9" t="s">
        <v>22</v>
      </c>
      <c r="H66" s="11">
        <v>112</v>
      </c>
      <c r="I66" s="12" t="s">
        <v>24</v>
      </c>
      <c r="J66" s="12">
        <v>1</v>
      </c>
      <c r="K66" s="13" t="s">
        <v>35</v>
      </c>
      <c r="L66" s="13">
        <v>100</v>
      </c>
      <c r="M66" s="14" t="s">
        <v>26</v>
      </c>
      <c r="N66" s="9" t="s">
        <v>87</v>
      </c>
    </row>
    <row r="67" spans="1:14" s="15" customFormat="1" ht="12.5" x14ac:dyDescent="0.35">
      <c r="A67" s="9" t="s">
        <v>129</v>
      </c>
      <c r="B67" s="10" t="s">
        <v>132</v>
      </c>
      <c r="C67" s="9" t="s">
        <v>131</v>
      </c>
      <c r="D67" s="9" t="s">
        <v>85</v>
      </c>
      <c r="E67" s="9" t="s">
        <v>86</v>
      </c>
      <c r="F67" s="9">
        <v>25</v>
      </c>
      <c r="G67" s="9" t="s">
        <v>22</v>
      </c>
      <c r="H67" s="11">
        <v>56</v>
      </c>
      <c r="I67" s="12" t="s">
        <v>24</v>
      </c>
      <c r="J67" s="12">
        <v>1</v>
      </c>
      <c r="K67" s="13" t="s">
        <v>35</v>
      </c>
      <c r="L67" s="13">
        <v>100</v>
      </c>
      <c r="M67" s="14" t="s">
        <v>26</v>
      </c>
      <c r="N67" s="9" t="s">
        <v>87</v>
      </c>
    </row>
    <row r="68" spans="1:14" s="15" customFormat="1" ht="12.5" x14ac:dyDescent="0.35">
      <c r="A68" s="9"/>
      <c r="B68" s="10"/>
      <c r="C68" s="9"/>
      <c r="D68" s="9"/>
      <c r="E68" s="9"/>
      <c r="F68" s="9"/>
      <c r="G68" s="9"/>
      <c r="H68" s="11"/>
      <c r="I68" s="12"/>
      <c r="J68" s="12"/>
      <c r="K68" s="13"/>
      <c r="L68" s="14"/>
      <c r="M68" s="14"/>
      <c r="N68" s="9"/>
    </row>
    <row r="69" spans="1:14" s="15" customFormat="1" ht="12.5" x14ac:dyDescent="0.35">
      <c r="A69" s="9" t="s">
        <v>133</v>
      </c>
      <c r="B69" s="10"/>
      <c r="C69" s="9" t="s">
        <v>134</v>
      </c>
      <c r="D69" s="9" t="s">
        <v>46</v>
      </c>
      <c r="E69" s="9" t="s">
        <v>135</v>
      </c>
      <c r="F69" s="9">
        <v>1</v>
      </c>
      <c r="G69" s="9" t="s">
        <v>22</v>
      </c>
      <c r="H69" s="11">
        <v>10</v>
      </c>
      <c r="I69" s="12" t="s">
        <v>51</v>
      </c>
      <c r="J69" s="12">
        <v>10</v>
      </c>
      <c r="K69" s="13" t="s">
        <v>52</v>
      </c>
      <c r="L69" s="13">
        <v>100</v>
      </c>
      <c r="M69" s="14" t="s">
        <v>26</v>
      </c>
      <c r="N69" s="9" t="s">
        <v>47</v>
      </c>
    </row>
    <row r="70" spans="1:14" s="15" customFormat="1" ht="12.5" x14ac:dyDescent="0.35">
      <c r="A70" s="9"/>
      <c r="B70" s="10"/>
      <c r="C70" s="9"/>
      <c r="D70" s="9"/>
      <c r="E70" s="9"/>
      <c r="F70" s="9"/>
      <c r="G70" s="9"/>
      <c r="H70" s="11"/>
      <c r="I70" s="12"/>
      <c r="J70" s="12"/>
      <c r="K70" s="13"/>
      <c r="L70" s="14"/>
      <c r="M70" s="14"/>
      <c r="N70" s="9"/>
    </row>
    <row r="71" spans="1:14" s="15" customFormat="1" ht="12.5" x14ac:dyDescent="0.35">
      <c r="A71" s="9" t="s">
        <v>339</v>
      </c>
      <c r="B71" s="10" t="s">
        <v>136</v>
      </c>
      <c r="C71" s="9" t="s">
        <v>137</v>
      </c>
      <c r="D71" s="9" t="s">
        <v>138</v>
      </c>
      <c r="E71" s="9" t="s">
        <v>139</v>
      </c>
      <c r="F71" s="9" t="s">
        <v>140</v>
      </c>
      <c r="G71" s="9" t="s">
        <v>22</v>
      </c>
      <c r="H71" s="11" t="s">
        <v>34</v>
      </c>
      <c r="I71" s="12" t="s">
        <v>52</v>
      </c>
      <c r="J71" s="12" t="s">
        <v>34</v>
      </c>
      <c r="K71" s="13" t="s">
        <v>123</v>
      </c>
      <c r="L71" s="13">
        <v>100</v>
      </c>
      <c r="M71" s="14" t="s">
        <v>26</v>
      </c>
      <c r="N71" s="9" t="s">
        <v>141</v>
      </c>
    </row>
    <row r="72" spans="1:14" s="15" customFormat="1" ht="12.5" x14ac:dyDescent="0.35">
      <c r="A72" s="9"/>
      <c r="B72" s="10"/>
      <c r="C72" s="9"/>
      <c r="D72" s="9"/>
      <c r="E72" s="9"/>
      <c r="F72" s="9"/>
      <c r="G72" s="9"/>
      <c r="H72" s="11"/>
      <c r="I72" s="12"/>
      <c r="J72" s="12"/>
      <c r="K72" s="13"/>
      <c r="L72" s="14"/>
      <c r="M72" s="14"/>
      <c r="N72" s="9"/>
    </row>
    <row r="73" spans="1:14" s="15" customFormat="1" ht="12.5" x14ac:dyDescent="0.35">
      <c r="A73" s="9" t="s">
        <v>340</v>
      </c>
      <c r="B73" s="10" t="s">
        <v>142</v>
      </c>
      <c r="C73" s="9" t="s">
        <v>143</v>
      </c>
      <c r="D73" s="9" t="s">
        <v>138</v>
      </c>
      <c r="E73" s="9" t="s">
        <v>144</v>
      </c>
      <c r="F73" s="9" t="s">
        <v>145</v>
      </c>
      <c r="G73" s="9" t="s">
        <v>22</v>
      </c>
      <c r="H73" s="11" t="s">
        <v>146</v>
      </c>
      <c r="I73" s="12" t="s">
        <v>51</v>
      </c>
      <c r="J73" s="12" t="s">
        <v>34</v>
      </c>
      <c r="K73" s="13" t="s">
        <v>52</v>
      </c>
      <c r="L73" s="13">
        <v>100</v>
      </c>
      <c r="M73" s="14" t="s">
        <v>26</v>
      </c>
      <c r="N73" s="9" t="s">
        <v>141</v>
      </c>
    </row>
    <row r="74" spans="1:14" s="15" customFormat="1" ht="12.5" x14ac:dyDescent="0.35">
      <c r="A74" s="9"/>
      <c r="B74" s="10"/>
      <c r="C74" s="9"/>
      <c r="D74" s="9"/>
      <c r="E74" s="9"/>
      <c r="F74" s="9"/>
      <c r="G74" s="9"/>
      <c r="H74" s="11"/>
      <c r="I74" s="12"/>
      <c r="J74" s="12"/>
      <c r="K74" s="13"/>
      <c r="L74" s="14"/>
      <c r="M74" s="14"/>
      <c r="N74" s="9"/>
    </row>
    <row r="75" spans="1:14" x14ac:dyDescent="0.35">
      <c r="A75" s="16"/>
      <c r="B75" s="16"/>
      <c r="C75" s="16"/>
      <c r="D75" s="16"/>
      <c r="E75" s="16"/>
      <c r="F75" s="16"/>
      <c r="G75" s="16"/>
      <c r="H75" s="16"/>
      <c r="I75" s="16"/>
      <c r="J75" s="16"/>
      <c r="K75" s="16"/>
      <c r="L75" s="17"/>
      <c r="M75" s="17"/>
      <c r="N75" s="16"/>
    </row>
    <row r="76" spans="1:14" s="30" customFormat="1" x14ac:dyDescent="0.35">
      <c r="L76" s="31"/>
      <c r="M76" s="31"/>
    </row>
    <row r="77" spans="1:14" x14ac:dyDescent="0.35">
      <c r="B77" s="1" t="s">
        <v>147</v>
      </c>
      <c r="C77" s="1"/>
      <c r="D77" s="1"/>
      <c r="E77" s="1"/>
      <c r="F77" s="1"/>
      <c r="G77" s="1"/>
      <c r="H77" s="1"/>
      <c r="L77" s="18"/>
      <c r="M77" s="18"/>
    </row>
    <row r="78" spans="1:14" x14ac:dyDescent="0.35">
      <c r="B78" s="1" t="s">
        <v>148</v>
      </c>
      <c r="C78" s="1"/>
      <c r="D78" s="1"/>
      <c r="E78" s="1"/>
      <c r="F78" s="1"/>
      <c r="G78" s="1"/>
      <c r="H78" s="1"/>
      <c r="L78" s="18"/>
      <c r="M78" s="18"/>
    </row>
    <row r="79" spans="1:14" x14ac:dyDescent="0.35">
      <c r="B79" s="1"/>
      <c r="C79" s="1"/>
      <c r="D79" s="1"/>
      <c r="E79" s="1"/>
      <c r="F79" s="1"/>
      <c r="G79" s="1"/>
      <c r="H79" s="1"/>
      <c r="L79" s="18"/>
      <c r="M79" s="18"/>
    </row>
    <row r="80" spans="1:14" s="8" customFormat="1" ht="26" x14ac:dyDescent="0.35">
      <c r="A80" s="4" t="s">
        <v>2</v>
      </c>
      <c r="B80" s="5" t="s">
        <v>3</v>
      </c>
      <c r="C80" s="4" t="s">
        <v>4</v>
      </c>
      <c r="D80" s="4" t="s">
        <v>5</v>
      </c>
      <c r="E80" s="4" t="s">
        <v>6</v>
      </c>
      <c r="F80" s="4" t="s">
        <v>7</v>
      </c>
      <c r="G80" s="4" t="s">
        <v>8</v>
      </c>
      <c r="H80" s="19" t="s">
        <v>9</v>
      </c>
      <c r="I80" s="6" t="s">
        <v>10</v>
      </c>
      <c r="J80" s="6" t="s">
        <v>11</v>
      </c>
      <c r="K80" s="7" t="s">
        <v>12</v>
      </c>
      <c r="L80" s="7" t="s">
        <v>13</v>
      </c>
      <c r="M80" s="7" t="s">
        <v>14</v>
      </c>
      <c r="N80" s="4" t="s">
        <v>15</v>
      </c>
    </row>
    <row r="81" spans="1:14" s="15" customFormat="1" ht="12.5" x14ac:dyDescent="0.35">
      <c r="A81" s="9" t="s">
        <v>149</v>
      </c>
      <c r="B81" s="10" t="s">
        <v>150</v>
      </c>
      <c r="C81" s="9" t="s">
        <v>151</v>
      </c>
      <c r="D81" s="9" t="s">
        <v>152</v>
      </c>
      <c r="E81" s="9" t="s">
        <v>153</v>
      </c>
      <c r="F81" s="9">
        <v>100</v>
      </c>
      <c r="G81" s="9" t="s">
        <v>22</v>
      </c>
      <c r="H81" s="11">
        <v>120</v>
      </c>
      <c r="I81" s="12" t="s">
        <v>79</v>
      </c>
      <c r="J81" s="12">
        <v>1</v>
      </c>
      <c r="K81" s="13" t="s">
        <v>35</v>
      </c>
      <c r="L81" s="13">
        <v>100</v>
      </c>
      <c r="M81" s="13">
        <v>1</v>
      </c>
      <c r="N81" s="9" t="s">
        <v>80</v>
      </c>
    </row>
    <row r="82" spans="1:14" s="15" customFormat="1" ht="12.5" x14ac:dyDescent="0.35">
      <c r="A82" s="9" t="s">
        <v>149</v>
      </c>
      <c r="B82" s="10" t="s">
        <v>154</v>
      </c>
      <c r="C82" s="9" t="s">
        <v>151</v>
      </c>
      <c r="D82" s="9" t="s">
        <v>152</v>
      </c>
      <c r="E82" s="9" t="s">
        <v>153</v>
      </c>
      <c r="F82" s="9">
        <v>400</v>
      </c>
      <c r="G82" s="9" t="s">
        <v>22</v>
      </c>
      <c r="H82" s="11">
        <v>30</v>
      </c>
      <c r="I82" s="12" t="s">
        <v>79</v>
      </c>
      <c r="J82" s="12">
        <v>1</v>
      </c>
      <c r="K82" s="13" t="s">
        <v>35</v>
      </c>
      <c r="L82" s="13">
        <v>100</v>
      </c>
      <c r="M82" s="13">
        <v>1</v>
      </c>
      <c r="N82" s="9" t="s">
        <v>80</v>
      </c>
    </row>
    <row r="83" spans="1:14" s="15" customFormat="1" ht="12.5" x14ac:dyDescent="0.35">
      <c r="A83" s="9"/>
      <c r="B83" s="10"/>
      <c r="C83" s="9"/>
      <c r="D83" s="9"/>
      <c r="E83" s="9"/>
      <c r="F83" s="9"/>
      <c r="G83" s="9"/>
      <c r="H83" s="11"/>
      <c r="I83" s="12"/>
      <c r="J83" s="12"/>
      <c r="K83" s="13"/>
      <c r="L83" s="13"/>
      <c r="M83" s="13"/>
      <c r="N83" s="9"/>
    </row>
    <row r="84" spans="1:14" s="15" customFormat="1" ht="12.5" x14ac:dyDescent="0.35">
      <c r="A84" s="9" t="s">
        <v>149</v>
      </c>
      <c r="B84" s="10" t="s">
        <v>155</v>
      </c>
      <c r="C84" s="9" t="s">
        <v>156</v>
      </c>
      <c r="D84" s="9" t="s">
        <v>46</v>
      </c>
      <c r="E84" s="9" t="s">
        <v>33</v>
      </c>
      <c r="F84" s="9">
        <v>100</v>
      </c>
      <c r="G84" s="9" t="s">
        <v>22</v>
      </c>
      <c r="H84" s="11">
        <v>60</v>
      </c>
      <c r="I84" s="12" t="s">
        <v>24</v>
      </c>
      <c r="J84" s="12">
        <v>1</v>
      </c>
      <c r="K84" s="13" t="s">
        <v>35</v>
      </c>
      <c r="L84" s="20">
        <v>0.82258064516129037</v>
      </c>
      <c r="M84" s="13">
        <v>2</v>
      </c>
      <c r="N84" s="9" t="s">
        <v>47</v>
      </c>
    </row>
    <row r="85" spans="1:14" s="15" customFormat="1" ht="12.5" x14ac:dyDescent="0.35">
      <c r="A85" s="9" t="s">
        <v>149</v>
      </c>
      <c r="B85" s="10" t="s">
        <v>157</v>
      </c>
      <c r="C85" s="9" t="s">
        <v>156</v>
      </c>
      <c r="D85" s="9" t="s">
        <v>46</v>
      </c>
      <c r="E85" s="9" t="s">
        <v>33</v>
      </c>
      <c r="F85" s="9">
        <v>400</v>
      </c>
      <c r="G85" s="9" t="s">
        <v>22</v>
      </c>
      <c r="H85" s="11">
        <v>30</v>
      </c>
      <c r="I85" s="12" t="s">
        <v>24</v>
      </c>
      <c r="J85" s="12">
        <v>1</v>
      </c>
      <c r="K85" s="13" t="s">
        <v>35</v>
      </c>
      <c r="L85" s="20">
        <v>0.82258064516129037</v>
      </c>
      <c r="M85" s="13">
        <v>2</v>
      </c>
      <c r="N85" s="9" t="s">
        <v>47</v>
      </c>
    </row>
    <row r="86" spans="1:14" s="15" customFormat="1" ht="12.5" x14ac:dyDescent="0.35">
      <c r="A86" s="9"/>
      <c r="B86" s="10"/>
      <c r="C86" s="9"/>
      <c r="D86" s="9"/>
      <c r="E86" s="9"/>
      <c r="F86" s="9"/>
      <c r="G86" s="9"/>
      <c r="H86" s="11"/>
      <c r="I86" s="12"/>
      <c r="J86" s="12"/>
      <c r="K86" s="13"/>
      <c r="L86" s="20"/>
      <c r="M86" s="13"/>
      <c r="N86" s="9"/>
    </row>
    <row r="87" spans="1:14" s="15" customFormat="1" ht="12.5" x14ac:dyDescent="0.35">
      <c r="A87" s="9" t="s">
        <v>149</v>
      </c>
      <c r="B87" s="10" t="s">
        <v>158</v>
      </c>
      <c r="C87" s="9" t="s">
        <v>159</v>
      </c>
      <c r="D87" s="9" t="s">
        <v>85</v>
      </c>
      <c r="E87" s="9" t="s">
        <v>33</v>
      </c>
      <c r="F87" s="9">
        <v>100</v>
      </c>
      <c r="G87" s="9" t="s">
        <v>22</v>
      </c>
      <c r="H87" s="11">
        <v>60</v>
      </c>
      <c r="I87" s="12" t="s">
        <v>24</v>
      </c>
      <c r="J87" s="12">
        <v>1</v>
      </c>
      <c r="K87" s="13" t="s">
        <v>35</v>
      </c>
      <c r="L87" s="20">
        <v>0.97297297297297303</v>
      </c>
      <c r="M87" s="13">
        <v>3</v>
      </c>
      <c r="N87" s="9" t="s">
        <v>87</v>
      </c>
    </row>
    <row r="88" spans="1:14" s="15" customFormat="1" ht="12.5" x14ac:dyDescent="0.35">
      <c r="A88" s="9" t="s">
        <v>149</v>
      </c>
      <c r="B88" s="10" t="s">
        <v>160</v>
      </c>
      <c r="C88" s="9" t="s">
        <v>159</v>
      </c>
      <c r="D88" s="9" t="s">
        <v>85</v>
      </c>
      <c r="E88" s="9" t="s">
        <v>33</v>
      </c>
      <c r="F88" s="9">
        <v>400</v>
      </c>
      <c r="G88" s="9" t="s">
        <v>22</v>
      </c>
      <c r="H88" s="11">
        <v>30</v>
      </c>
      <c r="I88" s="12" t="s">
        <v>24</v>
      </c>
      <c r="J88" s="12">
        <v>1</v>
      </c>
      <c r="K88" s="13" t="s">
        <v>35</v>
      </c>
      <c r="L88" s="20">
        <v>0.97297297297297303</v>
      </c>
      <c r="M88" s="13">
        <v>3</v>
      </c>
      <c r="N88" s="9" t="s">
        <v>87</v>
      </c>
    </row>
    <row r="89" spans="1:14" ht="20.399999999999999" customHeight="1" x14ac:dyDescent="0.35">
      <c r="L89" s="36" t="s">
        <v>345</v>
      </c>
      <c r="M89" s="36"/>
      <c r="N89" s="36"/>
    </row>
    <row r="90" spans="1:14" x14ac:dyDescent="0.35">
      <c r="A90" s="16"/>
      <c r="B90" s="16"/>
      <c r="C90" s="16"/>
      <c r="D90" s="16"/>
      <c r="E90" s="16"/>
      <c r="F90" s="16"/>
      <c r="G90" s="16"/>
      <c r="H90" s="16"/>
      <c r="I90" s="16"/>
      <c r="J90" s="16"/>
      <c r="K90" s="16"/>
      <c r="L90" s="17"/>
      <c r="M90" s="17"/>
      <c r="N90" s="16"/>
    </row>
    <row r="91" spans="1:14" s="30" customFormat="1" x14ac:dyDescent="0.35">
      <c r="L91" s="31"/>
      <c r="M91" s="31"/>
    </row>
    <row r="92" spans="1:14" x14ac:dyDescent="0.35">
      <c r="B92" s="1" t="s">
        <v>161</v>
      </c>
      <c r="C92" s="1"/>
      <c r="D92" s="1"/>
      <c r="E92" s="1"/>
      <c r="F92" s="1"/>
      <c r="G92" s="1"/>
      <c r="H92" s="1"/>
      <c r="L92" s="18"/>
      <c r="M92" s="18"/>
    </row>
    <row r="93" spans="1:14" x14ac:dyDescent="0.35">
      <c r="B93" s="1" t="s">
        <v>162</v>
      </c>
      <c r="C93" s="1"/>
      <c r="D93" s="1"/>
      <c r="E93" s="1"/>
      <c r="F93" s="1"/>
      <c r="G93" s="1"/>
      <c r="H93" s="1"/>
      <c r="L93" s="18"/>
      <c r="M93" s="18"/>
    </row>
    <row r="94" spans="1:14" x14ac:dyDescent="0.35">
      <c r="A94" s="21"/>
      <c r="B94" s="21"/>
      <c r="C94" s="21"/>
      <c r="D94" s="21"/>
      <c r="E94" s="21"/>
      <c r="F94" s="21"/>
      <c r="G94" s="21"/>
      <c r="L94" s="18"/>
      <c r="M94" s="18"/>
    </row>
    <row r="95" spans="1:14" s="8" customFormat="1" ht="26" x14ac:dyDescent="0.35">
      <c r="A95" s="4" t="s">
        <v>2</v>
      </c>
      <c r="B95" s="5" t="s">
        <v>3</v>
      </c>
      <c r="C95" s="4" t="s">
        <v>4</v>
      </c>
      <c r="D95" s="4" t="s">
        <v>5</v>
      </c>
      <c r="E95" s="4" t="s">
        <v>6</v>
      </c>
      <c r="F95" s="4" t="s">
        <v>7</v>
      </c>
      <c r="G95" s="4" t="s">
        <v>8</v>
      </c>
      <c r="H95" s="19" t="s">
        <v>9</v>
      </c>
      <c r="I95" s="6" t="s">
        <v>10</v>
      </c>
      <c r="J95" s="6" t="s">
        <v>11</v>
      </c>
      <c r="K95" s="7" t="s">
        <v>12</v>
      </c>
      <c r="L95" s="7" t="s">
        <v>13</v>
      </c>
      <c r="M95" s="7" t="s">
        <v>14</v>
      </c>
      <c r="N95" s="4" t="s">
        <v>15</v>
      </c>
    </row>
    <row r="96" spans="1:14" s="15" customFormat="1" ht="12.5" x14ac:dyDescent="0.35">
      <c r="A96" s="9" t="s">
        <v>341</v>
      </c>
      <c r="B96" s="10" t="s">
        <v>163</v>
      </c>
      <c r="C96" s="9" t="s">
        <v>164</v>
      </c>
      <c r="D96" s="9" t="s">
        <v>138</v>
      </c>
      <c r="E96" s="9" t="s">
        <v>66</v>
      </c>
      <c r="F96" s="9" t="s">
        <v>165</v>
      </c>
      <c r="G96" s="9" t="s">
        <v>58</v>
      </c>
      <c r="H96" s="11" t="s">
        <v>21</v>
      </c>
      <c r="I96" s="12" t="s">
        <v>51</v>
      </c>
      <c r="J96" s="12" t="s">
        <v>34</v>
      </c>
      <c r="K96" s="13" t="s">
        <v>52</v>
      </c>
      <c r="L96" s="13">
        <f>'[2]Erbitux Vectibix'!N50</f>
        <v>100</v>
      </c>
      <c r="M96" s="13">
        <v>1</v>
      </c>
      <c r="N96" s="9" t="s">
        <v>141</v>
      </c>
    </row>
    <row r="97" spans="1:14" s="15" customFormat="1" ht="12.5" x14ac:dyDescent="0.35">
      <c r="A97" s="9"/>
      <c r="B97" s="10"/>
      <c r="C97" s="9"/>
      <c r="D97" s="9"/>
      <c r="E97" s="9"/>
      <c r="F97" s="9"/>
      <c r="G97" s="9"/>
      <c r="H97" s="11"/>
      <c r="I97" s="12"/>
      <c r="J97" s="12"/>
      <c r="K97" s="13"/>
      <c r="L97" s="13"/>
      <c r="M97" s="13"/>
      <c r="N97" s="9"/>
    </row>
    <row r="98" spans="1:14" s="15" customFormat="1" ht="12.5" x14ac:dyDescent="0.35">
      <c r="A98" s="9" t="s">
        <v>342</v>
      </c>
      <c r="B98" s="10" t="s">
        <v>166</v>
      </c>
      <c r="C98" s="9" t="s">
        <v>167</v>
      </c>
      <c r="D98" s="9" t="s">
        <v>168</v>
      </c>
      <c r="E98" s="9" t="s">
        <v>169</v>
      </c>
      <c r="F98" s="9">
        <v>5</v>
      </c>
      <c r="G98" s="9" t="s">
        <v>170</v>
      </c>
      <c r="H98" s="11">
        <v>20</v>
      </c>
      <c r="I98" s="12" t="s">
        <v>51</v>
      </c>
      <c r="J98" s="12">
        <v>1</v>
      </c>
      <c r="K98" s="13" t="s">
        <v>52</v>
      </c>
      <c r="L98" s="22">
        <f>'[2]Erbitux Vectibix'!N25</f>
        <v>78.539203209855884</v>
      </c>
      <c r="M98" s="13">
        <v>2</v>
      </c>
      <c r="N98" s="9" t="s">
        <v>171</v>
      </c>
    </row>
    <row r="100" spans="1:14" x14ac:dyDescent="0.35">
      <c r="A100" s="16"/>
      <c r="B100" s="16"/>
      <c r="C100" s="16"/>
      <c r="D100" s="16"/>
      <c r="E100" s="16"/>
      <c r="F100" s="16"/>
      <c r="G100" s="16"/>
      <c r="H100" s="16"/>
      <c r="I100" s="16"/>
      <c r="J100" s="16"/>
      <c r="K100" s="16"/>
      <c r="L100" s="17"/>
      <c r="M100" s="17"/>
      <c r="N100" s="16"/>
    </row>
    <row r="101" spans="1:14" s="30" customFormat="1" x14ac:dyDescent="0.35">
      <c r="L101" s="31"/>
      <c r="M101" s="31"/>
    </row>
    <row r="102" spans="1:14" x14ac:dyDescent="0.35">
      <c r="B102" s="1" t="s">
        <v>172</v>
      </c>
      <c r="C102" s="1"/>
      <c r="D102" s="1"/>
      <c r="E102" s="1"/>
      <c r="F102" s="1"/>
      <c r="G102" s="1"/>
      <c r="H102" s="1"/>
      <c r="L102" s="18"/>
      <c r="M102" s="18"/>
    </row>
    <row r="103" spans="1:14" x14ac:dyDescent="0.35">
      <c r="B103" s="1" t="s">
        <v>173</v>
      </c>
      <c r="C103" s="1"/>
      <c r="D103" s="1"/>
      <c r="E103" s="1"/>
      <c r="F103" s="1"/>
      <c r="G103" s="1"/>
      <c r="H103" s="1"/>
      <c r="L103" s="18"/>
      <c r="M103" s="18"/>
    </row>
    <row r="104" spans="1:14" x14ac:dyDescent="0.35">
      <c r="B104" s="1" t="s">
        <v>174</v>
      </c>
    </row>
    <row r="105" spans="1:14" x14ac:dyDescent="0.35">
      <c r="B105" s="23" t="s">
        <v>337</v>
      </c>
    </row>
    <row r="107" spans="1:14" s="8" customFormat="1" ht="26" x14ac:dyDescent="0.35">
      <c r="A107" s="4" t="s">
        <v>2</v>
      </c>
      <c r="B107" s="5" t="s">
        <v>3</v>
      </c>
      <c r="C107" s="4" t="s">
        <v>4</v>
      </c>
      <c r="D107" s="4" t="s">
        <v>5</v>
      </c>
      <c r="E107" s="4" t="s">
        <v>6</v>
      </c>
      <c r="F107" s="4" t="s">
        <v>7</v>
      </c>
      <c r="G107" s="4" t="s">
        <v>8</v>
      </c>
      <c r="H107" s="19" t="s">
        <v>9</v>
      </c>
      <c r="I107" s="6" t="s">
        <v>10</v>
      </c>
      <c r="J107" s="6" t="s">
        <v>11</v>
      </c>
      <c r="K107" s="7" t="s">
        <v>12</v>
      </c>
      <c r="L107" s="7" t="s">
        <v>13</v>
      </c>
      <c r="M107" s="7" t="s">
        <v>14</v>
      </c>
      <c r="N107" s="4" t="s">
        <v>15</v>
      </c>
    </row>
    <row r="108" spans="1:14" s="15" customFormat="1" ht="12.5" x14ac:dyDescent="0.35">
      <c r="A108" s="9" t="s">
        <v>175</v>
      </c>
      <c r="B108" s="10" t="s">
        <v>176</v>
      </c>
      <c r="C108" s="9" t="s">
        <v>177</v>
      </c>
      <c r="D108" s="9" t="s">
        <v>85</v>
      </c>
      <c r="E108" s="9" t="s">
        <v>86</v>
      </c>
      <c r="F108" s="9">
        <v>75</v>
      </c>
      <c r="G108" s="9" t="s">
        <v>22</v>
      </c>
      <c r="H108" s="11">
        <v>120</v>
      </c>
      <c r="I108" s="12" t="s">
        <v>24</v>
      </c>
      <c r="J108" s="12">
        <v>1</v>
      </c>
      <c r="K108" s="13" t="s">
        <v>25</v>
      </c>
      <c r="L108" s="13">
        <v>100</v>
      </c>
      <c r="M108" s="13">
        <v>1</v>
      </c>
      <c r="N108" s="9" t="s">
        <v>87</v>
      </c>
    </row>
    <row r="109" spans="1:14" s="15" customFormat="1" ht="12.5" x14ac:dyDescent="0.35">
      <c r="A109" s="9" t="s">
        <v>178</v>
      </c>
      <c r="B109" s="10" t="s">
        <v>179</v>
      </c>
      <c r="C109" s="9" t="s">
        <v>180</v>
      </c>
      <c r="D109" s="9" t="s">
        <v>85</v>
      </c>
      <c r="E109" s="9" t="s">
        <v>33</v>
      </c>
      <c r="F109" s="9">
        <v>2</v>
      </c>
      <c r="G109" s="9" t="s">
        <v>22</v>
      </c>
      <c r="H109" s="11">
        <v>30</v>
      </c>
      <c r="I109" s="12" t="s">
        <v>24</v>
      </c>
      <c r="J109" s="12">
        <v>1</v>
      </c>
      <c r="K109" s="13" t="s">
        <v>25</v>
      </c>
      <c r="L109" s="13">
        <v>100</v>
      </c>
      <c r="M109" s="13">
        <v>1</v>
      </c>
      <c r="N109" s="9" t="s">
        <v>87</v>
      </c>
    </row>
    <row r="110" spans="1:14" s="15" customFormat="1" ht="12.5" x14ac:dyDescent="0.35">
      <c r="A110" s="9" t="s">
        <v>178</v>
      </c>
      <c r="B110" s="10" t="s">
        <v>181</v>
      </c>
      <c r="C110" s="9" t="s">
        <v>180</v>
      </c>
      <c r="D110" s="9" t="s">
        <v>85</v>
      </c>
      <c r="E110" s="9" t="s">
        <v>33</v>
      </c>
      <c r="F110" s="9">
        <v>0.5</v>
      </c>
      <c r="G110" s="9" t="s">
        <v>22</v>
      </c>
      <c r="H110" s="11">
        <v>30</v>
      </c>
      <c r="I110" s="12" t="s">
        <v>24</v>
      </c>
      <c r="J110" s="12">
        <v>1</v>
      </c>
      <c r="K110" s="13" t="s">
        <v>25</v>
      </c>
      <c r="L110" s="13">
        <v>100</v>
      </c>
      <c r="M110" s="13">
        <v>1</v>
      </c>
      <c r="N110" s="9" t="s">
        <v>87</v>
      </c>
    </row>
    <row r="112" spans="1:14" x14ac:dyDescent="0.35">
      <c r="A112" s="16"/>
      <c r="B112" s="16"/>
      <c r="C112" s="16"/>
      <c r="D112" s="16"/>
      <c r="E112" s="16"/>
      <c r="F112" s="16"/>
      <c r="G112" s="16"/>
      <c r="H112" s="16"/>
      <c r="I112" s="16"/>
      <c r="J112" s="16"/>
      <c r="K112" s="16"/>
      <c r="L112" s="17"/>
      <c r="M112" s="17"/>
      <c r="N112" s="16"/>
    </row>
    <row r="113" spans="1:14" s="30" customFormat="1" x14ac:dyDescent="0.35">
      <c r="L113" s="31"/>
      <c r="M113" s="31"/>
    </row>
    <row r="114" spans="1:14" x14ac:dyDescent="0.35">
      <c r="B114" s="1" t="s">
        <v>182</v>
      </c>
      <c r="C114" s="1"/>
      <c r="D114" s="1"/>
      <c r="E114" s="1"/>
      <c r="F114" s="1"/>
      <c r="G114" s="1"/>
      <c r="H114" s="1"/>
      <c r="L114" s="18"/>
      <c r="M114" s="18"/>
    </row>
    <row r="115" spans="1:14" x14ac:dyDescent="0.35">
      <c r="B115" s="1" t="s">
        <v>183</v>
      </c>
      <c r="C115" s="1"/>
      <c r="D115" s="1"/>
      <c r="E115" s="1"/>
      <c r="F115" s="1"/>
      <c r="G115" s="1"/>
      <c r="H115" s="1"/>
      <c r="L115" s="18"/>
      <c r="M115" s="18"/>
    </row>
    <row r="116" spans="1:14" x14ac:dyDescent="0.35">
      <c r="B116" s="23" t="s">
        <v>338</v>
      </c>
    </row>
    <row r="118" spans="1:14" s="8" customFormat="1" ht="26" x14ac:dyDescent="0.35">
      <c r="A118" s="4" t="s">
        <v>2</v>
      </c>
      <c r="B118" s="5" t="s">
        <v>3</v>
      </c>
      <c r="C118" s="4" t="s">
        <v>4</v>
      </c>
      <c r="D118" s="4" t="s">
        <v>5</v>
      </c>
      <c r="E118" s="4" t="s">
        <v>6</v>
      </c>
      <c r="F118" s="4" t="s">
        <v>7</v>
      </c>
      <c r="G118" s="4" t="s">
        <v>8</v>
      </c>
      <c r="H118" s="19" t="s">
        <v>9</v>
      </c>
      <c r="I118" s="6" t="s">
        <v>10</v>
      </c>
      <c r="J118" s="6" t="s">
        <v>11</v>
      </c>
      <c r="K118" s="7" t="s">
        <v>12</v>
      </c>
      <c r="L118" s="7" t="s">
        <v>13</v>
      </c>
      <c r="M118" s="7" t="s">
        <v>14</v>
      </c>
      <c r="N118" s="4" t="s">
        <v>15</v>
      </c>
    </row>
    <row r="119" spans="1:14" s="15" customFormat="1" ht="12.5" x14ac:dyDescent="0.35">
      <c r="A119" s="9" t="s">
        <v>175</v>
      </c>
      <c r="B119" s="10" t="s">
        <v>176</v>
      </c>
      <c r="C119" s="9" t="s">
        <v>177</v>
      </c>
      <c r="D119" s="9" t="s">
        <v>85</v>
      </c>
      <c r="E119" s="9" t="s">
        <v>86</v>
      </c>
      <c r="F119" s="9">
        <v>75</v>
      </c>
      <c r="G119" s="9" t="s">
        <v>22</v>
      </c>
      <c r="H119" s="11">
        <v>120</v>
      </c>
      <c r="I119" s="12" t="s">
        <v>24</v>
      </c>
      <c r="J119" s="12">
        <v>1</v>
      </c>
      <c r="K119" s="13" t="s">
        <v>25</v>
      </c>
      <c r="L119" s="13">
        <v>100</v>
      </c>
      <c r="M119" s="13">
        <v>1</v>
      </c>
      <c r="N119" s="9" t="s">
        <v>87</v>
      </c>
    </row>
    <row r="121" spans="1:14" x14ac:dyDescent="0.35">
      <c r="A121" s="16"/>
      <c r="B121" s="16"/>
      <c r="C121" s="16"/>
      <c r="D121" s="16"/>
      <c r="E121" s="16"/>
      <c r="F121" s="16"/>
      <c r="G121" s="16"/>
      <c r="H121" s="16"/>
      <c r="I121" s="16"/>
      <c r="J121" s="16"/>
      <c r="K121" s="16"/>
      <c r="L121" s="17"/>
      <c r="M121" s="17"/>
      <c r="N121" s="16"/>
    </row>
    <row r="122" spans="1:14" s="30" customFormat="1" x14ac:dyDescent="0.35">
      <c r="L122" s="31"/>
      <c r="M122" s="31"/>
    </row>
    <row r="123" spans="1:14" x14ac:dyDescent="0.35">
      <c r="B123" s="1" t="s">
        <v>184</v>
      </c>
      <c r="C123" s="1"/>
      <c r="D123" s="1"/>
      <c r="E123" s="1"/>
    </row>
    <row r="124" spans="1:14" x14ac:dyDescent="0.35">
      <c r="B124" s="1" t="s">
        <v>185</v>
      </c>
      <c r="C124" s="1"/>
      <c r="D124" s="1"/>
      <c r="E124" s="1"/>
    </row>
    <row r="125" spans="1:14" x14ac:dyDescent="0.35">
      <c r="B125" s="1"/>
      <c r="C125" s="1"/>
      <c r="D125" s="1"/>
      <c r="E125" s="1"/>
    </row>
    <row r="126" spans="1:14" s="8" customFormat="1" ht="26" x14ac:dyDescent="0.35">
      <c r="A126" s="4" t="s">
        <v>2</v>
      </c>
      <c r="B126" s="5" t="s">
        <v>3</v>
      </c>
      <c r="C126" s="4" t="s">
        <v>4</v>
      </c>
      <c r="D126" s="4" t="s">
        <v>5</v>
      </c>
      <c r="E126" s="4" t="s">
        <v>6</v>
      </c>
      <c r="F126" s="4" t="s">
        <v>7</v>
      </c>
      <c r="G126" s="4" t="s">
        <v>8</v>
      </c>
      <c r="H126" s="19" t="s">
        <v>9</v>
      </c>
      <c r="I126" s="6" t="s">
        <v>10</v>
      </c>
      <c r="J126" s="6" t="s">
        <v>11</v>
      </c>
      <c r="K126" s="7" t="s">
        <v>12</v>
      </c>
      <c r="L126" s="7" t="s">
        <v>13</v>
      </c>
      <c r="M126" s="7" t="s">
        <v>14</v>
      </c>
      <c r="N126" s="4" t="s">
        <v>15</v>
      </c>
    </row>
    <row r="127" spans="1:14" s="15" customFormat="1" ht="12.5" x14ac:dyDescent="0.35">
      <c r="A127" s="9" t="s">
        <v>186</v>
      </c>
      <c r="B127" s="10" t="s">
        <v>187</v>
      </c>
      <c r="C127" s="9" t="s">
        <v>188</v>
      </c>
      <c r="D127" s="9" t="s">
        <v>189</v>
      </c>
      <c r="E127" s="9" t="s">
        <v>33</v>
      </c>
      <c r="F127" s="9">
        <v>40</v>
      </c>
      <c r="G127" s="9" t="s">
        <v>22</v>
      </c>
      <c r="H127" s="11">
        <v>112</v>
      </c>
      <c r="I127" s="12" t="s">
        <v>24</v>
      </c>
      <c r="J127" s="12">
        <v>1</v>
      </c>
      <c r="K127" s="13" t="s">
        <v>35</v>
      </c>
      <c r="L127" s="13">
        <v>100</v>
      </c>
      <c r="M127" s="13">
        <v>1</v>
      </c>
      <c r="N127" s="9" t="s">
        <v>190</v>
      </c>
    </row>
    <row r="128" spans="1:14" s="15" customFormat="1" ht="12.5" x14ac:dyDescent="0.35">
      <c r="A128" s="9" t="s">
        <v>186</v>
      </c>
      <c r="B128" s="10" t="s">
        <v>191</v>
      </c>
      <c r="C128" s="9" t="s">
        <v>188</v>
      </c>
      <c r="D128" s="9" t="s">
        <v>189</v>
      </c>
      <c r="E128" s="9" t="s">
        <v>86</v>
      </c>
      <c r="F128" s="9">
        <v>40</v>
      </c>
      <c r="G128" s="9" t="s">
        <v>22</v>
      </c>
      <c r="H128" s="11">
        <v>112</v>
      </c>
      <c r="I128" s="12" t="s">
        <v>24</v>
      </c>
      <c r="J128" s="12">
        <v>1</v>
      </c>
      <c r="K128" s="13" t="s">
        <v>35</v>
      </c>
      <c r="L128" s="13">
        <v>100</v>
      </c>
      <c r="M128" s="13">
        <v>1</v>
      </c>
      <c r="N128" s="9" t="s">
        <v>190</v>
      </c>
    </row>
    <row r="129" spans="1:14" s="15" customFormat="1" ht="12.5" x14ac:dyDescent="0.35">
      <c r="A129" s="9"/>
      <c r="B129" s="10"/>
      <c r="C129" s="9"/>
      <c r="D129" s="9"/>
      <c r="E129" s="9"/>
      <c r="F129" s="9"/>
      <c r="G129" s="9"/>
      <c r="H129" s="11"/>
      <c r="I129" s="12"/>
      <c r="J129" s="12"/>
      <c r="K129" s="13"/>
      <c r="L129" s="13"/>
      <c r="M129" s="13"/>
      <c r="N129" s="9"/>
    </row>
    <row r="130" spans="1:14" s="15" customFormat="1" ht="12.5" x14ac:dyDescent="0.35">
      <c r="A130" s="9" t="s">
        <v>192</v>
      </c>
      <c r="B130" s="10" t="s">
        <v>193</v>
      </c>
      <c r="C130" s="9" t="s">
        <v>194</v>
      </c>
      <c r="D130" s="9" t="s">
        <v>42</v>
      </c>
      <c r="E130" s="9" t="s">
        <v>33</v>
      </c>
      <c r="F130" s="9">
        <v>500</v>
      </c>
      <c r="G130" s="9" t="s">
        <v>22</v>
      </c>
      <c r="H130" s="11">
        <v>56</v>
      </c>
      <c r="I130" s="12" t="s">
        <v>24</v>
      </c>
      <c r="J130" s="12">
        <v>1</v>
      </c>
      <c r="K130" s="13" t="s">
        <v>35</v>
      </c>
      <c r="L130" s="22">
        <f>[2]Xtandi_Zytiga!G25</f>
        <v>91.194948251861092</v>
      </c>
      <c r="M130" s="13">
        <v>2</v>
      </c>
      <c r="N130" s="9" t="s">
        <v>43</v>
      </c>
    </row>
    <row r="132" spans="1:14" x14ac:dyDescent="0.35">
      <c r="A132" s="16"/>
      <c r="B132" s="16"/>
      <c r="C132" s="16"/>
      <c r="D132" s="16"/>
      <c r="E132" s="16"/>
      <c r="F132" s="16"/>
      <c r="G132" s="16"/>
      <c r="H132" s="16"/>
      <c r="I132" s="16"/>
      <c r="J132" s="16"/>
      <c r="K132" s="16"/>
      <c r="L132" s="17"/>
      <c r="M132" s="17"/>
      <c r="N132" s="16"/>
    </row>
    <row r="133" spans="1:14" s="30" customFormat="1" x14ac:dyDescent="0.35">
      <c r="L133" s="31"/>
      <c r="M133" s="31"/>
    </row>
    <row r="134" spans="1:14" x14ac:dyDescent="0.35">
      <c r="B134" s="1" t="s">
        <v>195</v>
      </c>
    </row>
    <row r="135" spans="1:14" x14ac:dyDescent="0.35">
      <c r="B135" s="1" t="s">
        <v>196</v>
      </c>
    </row>
    <row r="136" spans="1:14" x14ac:dyDescent="0.35">
      <c r="B136" s="1"/>
    </row>
    <row r="137" spans="1:14" s="8" customFormat="1" ht="26" x14ac:dyDescent="0.35">
      <c r="A137" s="4" t="s">
        <v>2</v>
      </c>
      <c r="B137" s="5" t="s">
        <v>3</v>
      </c>
      <c r="C137" s="4" t="s">
        <v>4</v>
      </c>
      <c r="D137" s="4" t="s">
        <v>5</v>
      </c>
      <c r="E137" s="4" t="s">
        <v>6</v>
      </c>
      <c r="F137" s="4" t="s">
        <v>7</v>
      </c>
      <c r="G137" s="4" t="s">
        <v>8</v>
      </c>
      <c r="H137" s="19" t="s">
        <v>9</v>
      </c>
      <c r="I137" s="6" t="s">
        <v>10</v>
      </c>
      <c r="J137" s="6" t="s">
        <v>11</v>
      </c>
      <c r="K137" s="7" t="s">
        <v>12</v>
      </c>
      <c r="L137" s="7" t="s">
        <v>13</v>
      </c>
      <c r="M137" s="7" t="s">
        <v>14</v>
      </c>
      <c r="N137" s="4" t="s">
        <v>15</v>
      </c>
    </row>
    <row r="138" spans="1:14" s="15" customFormat="1" ht="12.5" x14ac:dyDescent="0.35">
      <c r="A138" s="9" t="s">
        <v>197</v>
      </c>
      <c r="B138" s="10" t="s">
        <v>198</v>
      </c>
      <c r="C138" s="9" t="s">
        <v>199</v>
      </c>
      <c r="D138" s="9" t="s">
        <v>56</v>
      </c>
      <c r="E138" s="9" t="s">
        <v>57</v>
      </c>
      <c r="F138" s="9">
        <v>10</v>
      </c>
      <c r="G138" s="9" t="s">
        <v>58</v>
      </c>
      <c r="H138" s="11">
        <v>24</v>
      </c>
      <c r="I138" s="12" t="s">
        <v>51</v>
      </c>
      <c r="J138" s="12">
        <v>1</v>
      </c>
      <c r="K138" s="13" t="s">
        <v>59</v>
      </c>
      <c r="L138" s="13">
        <v>100</v>
      </c>
      <c r="M138" s="13">
        <v>1</v>
      </c>
      <c r="N138" s="9" t="s">
        <v>60</v>
      </c>
    </row>
    <row r="139" spans="1:14" s="15" customFormat="1" ht="12.5" x14ac:dyDescent="0.35">
      <c r="A139" s="9" t="s">
        <v>197</v>
      </c>
      <c r="B139" s="10" t="s">
        <v>200</v>
      </c>
      <c r="C139" s="9" t="s">
        <v>199</v>
      </c>
      <c r="D139" s="9" t="s">
        <v>56</v>
      </c>
      <c r="E139" s="9" t="s">
        <v>57</v>
      </c>
      <c r="F139" s="9">
        <v>10</v>
      </c>
      <c r="G139" s="9" t="s">
        <v>58</v>
      </c>
      <c r="H139" s="11">
        <v>10</v>
      </c>
      <c r="I139" s="12" t="s">
        <v>51</v>
      </c>
      <c r="J139" s="12">
        <v>1</v>
      </c>
      <c r="K139" s="13" t="s">
        <v>59</v>
      </c>
      <c r="L139" s="13">
        <v>100</v>
      </c>
      <c r="M139" s="13">
        <v>1</v>
      </c>
      <c r="N139" s="9" t="s">
        <v>60</v>
      </c>
    </row>
    <row r="140" spans="1:14" s="15" customFormat="1" ht="12.5" x14ac:dyDescent="0.35">
      <c r="A140" s="9" t="s">
        <v>197</v>
      </c>
      <c r="B140" s="10" t="s">
        <v>201</v>
      </c>
      <c r="C140" s="9" t="s">
        <v>199</v>
      </c>
      <c r="D140" s="9" t="s">
        <v>56</v>
      </c>
      <c r="E140" s="9" t="s">
        <v>57</v>
      </c>
      <c r="F140" s="9">
        <v>10</v>
      </c>
      <c r="G140" s="9" t="s">
        <v>58</v>
      </c>
      <c r="H140" s="11">
        <v>4</v>
      </c>
      <c r="I140" s="12" t="s">
        <v>51</v>
      </c>
      <c r="J140" s="12">
        <v>1</v>
      </c>
      <c r="K140" s="13" t="s">
        <v>59</v>
      </c>
      <c r="L140" s="13">
        <v>100</v>
      </c>
      <c r="M140" s="13">
        <v>1</v>
      </c>
      <c r="N140" s="9" t="s">
        <v>60</v>
      </c>
    </row>
    <row r="141" spans="1:14" x14ac:dyDescent="0.35">
      <c r="I141" s="12"/>
      <c r="J141" s="12"/>
      <c r="L141" s="13"/>
      <c r="M141" s="13"/>
    </row>
    <row r="142" spans="1:14" s="15" customFormat="1" ht="12.5" x14ac:dyDescent="0.35">
      <c r="A142" s="32" t="s">
        <v>343</v>
      </c>
      <c r="B142" s="10" t="s">
        <v>202</v>
      </c>
      <c r="C142" s="9" t="s">
        <v>203</v>
      </c>
      <c r="D142" s="9" t="s">
        <v>204</v>
      </c>
      <c r="E142" s="9" t="s">
        <v>205</v>
      </c>
      <c r="F142" s="9">
        <v>50</v>
      </c>
      <c r="G142" s="9" t="s">
        <v>22</v>
      </c>
      <c r="H142" s="11">
        <v>1</v>
      </c>
      <c r="I142" s="12" t="s">
        <v>52</v>
      </c>
      <c r="J142" s="12">
        <v>1</v>
      </c>
      <c r="K142" s="13" t="s">
        <v>123</v>
      </c>
      <c r="L142" s="22">
        <f>'[2]pemro vs nivo_lidur6'!P67</f>
        <v>87.448696353173915</v>
      </c>
      <c r="M142" s="13">
        <v>2</v>
      </c>
      <c r="N142" s="9" t="s">
        <v>206</v>
      </c>
    </row>
    <row r="143" spans="1:14" s="15" customFormat="1" ht="12.5" x14ac:dyDescent="0.35">
      <c r="A143" s="32" t="s">
        <v>343</v>
      </c>
      <c r="B143" s="10" t="s">
        <v>207</v>
      </c>
      <c r="C143" s="9" t="s">
        <v>203</v>
      </c>
      <c r="D143" s="9" t="s">
        <v>204</v>
      </c>
      <c r="E143" s="9" t="s">
        <v>205</v>
      </c>
      <c r="F143" s="9">
        <v>25</v>
      </c>
      <c r="G143" s="9" t="s">
        <v>22</v>
      </c>
      <c r="H143" s="11">
        <v>4</v>
      </c>
      <c r="I143" s="12" t="s">
        <v>51</v>
      </c>
      <c r="J143" s="12">
        <v>1</v>
      </c>
      <c r="K143" s="13" t="s">
        <v>52</v>
      </c>
      <c r="L143" s="22">
        <f>L142</f>
        <v>87.448696353173915</v>
      </c>
      <c r="M143" s="13">
        <v>2</v>
      </c>
      <c r="N143" s="9" t="s">
        <v>206</v>
      </c>
    </row>
    <row r="145" spans="1:14" x14ac:dyDescent="0.35">
      <c r="A145" s="16"/>
      <c r="B145" s="16"/>
      <c r="C145" s="16"/>
      <c r="D145" s="16"/>
      <c r="E145" s="16"/>
      <c r="F145" s="16"/>
      <c r="G145" s="16"/>
      <c r="H145" s="16"/>
      <c r="I145" s="16"/>
      <c r="J145" s="16"/>
      <c r="K145" s="16"/>
      <c r="L145" s="17"/>
      <c r="M145" s="17"/>
      <c r="N145" s="16"/>
    </row>
    <row r="146" spans="1:14" s="30" customFormat="1" x14ac:dyDescent="0.35">
      <c r="L146" s="31"/>
      <c r="M146" s="31"/>
    </row>
    <row r="147" spans="1:14" x14ac:dyDescent="0.35">
      <c r="B147" s="1" t="s">
        <v>208</v>
      </c>
    </row>
    <row r="148" spans="1:14" x14ac:dyDescent="0.35">
      <c r="B148" s="1" t="s">
        <v>209</v>
      </c>
    </row>
    <row r="149" spans="1:14" x14ac:dyDescent="0.35">
      <c r="B149" s="1"/>
    </row>
    <row r="150" spans="1:14" s="8" customFormat="1" ht="26" x14ac:dyDescent="0.35">
      <c r="A150" s="4" t="s">
        <v>2</v>
      </c>
      <c r="B150" s="5" t="s">
        <v>3</v>
      </c>
      <c r="C150" s="4" t="s">
        <v>4</v>
      </c>
      <c r="D150" s="4" t="s">
        <v>5</v>
      </c>
      <c r="E150" s="4" t="s">
        <v>6</v>
      </c>
      <c r="F150" s="4" t="s">
        <v>7</v>
      </c>
      <c r="G150" s="4" t="s">
        <v>8</v>
      </c>
      <c r="H150" s="19" t="s">
        <v>9</v>
      </c>
      <c r="I150" s="6" t="s">
        <v>10</v>
      </c>
      <c r="J150" s="6" t="s">
        <v>11</v>
      </c>
      <c r="K150" s="7" t="s">
        <v>12</v>
      </c>
      <c r="L150" s="7" t="s">
        <v>13</v>
      </c>
      <c r="M150" s="7" t="s">
        <v>14</v>
      </c>
      <c r="N150" s="4" t="s">
        <v>15</v>
      </c>
    </row>
    <row r="151" spans="1:14" s="15" customFormat="1" ht="12.5" x14ac:dyDescent="0.35">
      <c r="A151" s="9" t="s">
        <v>210</v>
      </c>
      <c r="B151" s="10" t="s">
        <v>211</v>
      </c>
      <c r="C151" s="9" t="s">
        <v>212</v>
      </c>
      <c r="D151" s="9" t="s">
        <v>65</v>
      </c>
      <c r="E151" s="9" t="s">
        <v>66</v>
      </c>
      <c r="F151" s="9">
        <v>1200</v>
      </c>
      <c r="G151" s="9" t="s">
        <v>22</v>
      </c>
      <c r="H151" s="11">
        <v>20</v>
      </c>
      <c r="I151" s="12" t="s">
        <v>51</v>
      </c>
      <c r="J151" s="12">
        <v>1</v>
      </c>
      <c r="K151" s="13" t="s">
        <v>52</v>
      </c>
      <c r="L151" s="13">
        <v>100</v>
      </c>
      <c r="M151" s="13">
        <v>1</v>
      </c>
      <c r="N151" s="9" t="s">
        <v>67</v>
      </c>
    </row>
    <row r="152" spans="1:14" s="15" customFormat="1" ht="12.5" x14ac:dyDescent="0.35">
      <c r="A152" s="9" t="s">
        <v>210</v>
      </c>
      <c r="B152" s="10" t="s">
        <v>213</v>
      </c>
      <c r="C152" s="9" t="s">
        <v>212</v>
      </c>
      <c r="D152" s="9" t="s">
        <v>65</v>
      </c>
      <c r="E152" s="9" t="s">
        <v>66</v>
      </c>
      <c r="F152" s="9">
        <v>840</v>
      </c>
      <c r="G152" s="9" t="s">
        <v>22</v>
      </c>
      <c r="H152" s="11">
        <v>14</v>
      </c>
      <c r="I152" s="12" t="s">
        <v>51</v>
      </c>
      <c r="J152" s="12">
        <v>1</v>
      </c>
      <c r="K152" s="13" t="s">
        <v>52</v>
      </c>
      <c r="L152" s="13">
        <v>100</v>
      </c>
      <c r="M152" s="13">
        <v>1</v>
      </c>
      <c r="N152" s="9" t="s">
        <v>67</v>
      </c>
    </row>
    <row r="153" spans="1:14" s="15" customFormat="1" ht="12.5" x14ac:dyDescent="0.35">
      <c r="A153" s="9"/>
      <c r="B153" s="10"/>
      <c r="C153" s="9"/>
      <c r="D153" s="9"/>
      <c r="E153" s="9"/>
      <c r="F153" s="9"/>
      <c r="G153" s="9"/>
      <c r="H153" s="11"/>
      <c r="I153" s="12"/>
      <c r="J153" s="12"/>
      <c r="K153" s="13"/>
      <c r="L153" s="13"/>
      <c r="M153" s="13"/>
      <c r="N153" s="9"/>
    </row>
    <row r="154" spans="1:14" s="15" customFormat="1" ht="12.5" x14ac:dyDescent="0.35">
      <c r="A154" s="9" t="s">
        <v>197</v>
      </c>
      <c r="B154" s="10" t="s">
        <v>198</v>
      </c>
      <c r="C154" s="9" t="s">
        <v>199</v>
      </c>
      <c r="D154" s="9" t="s">
        <v>56</v>
      </c>
      <c r="E154" s="9" t="s">
        <v>57</v>
      </c>
      <c r="F154" s="9">
        <v>10</v>
      </c>
      <c r="G154" s="9" t="s">
        <v>58</v>
      </c>
      <c r="H154" s="11">
        <v>24</v>
      </c>
      <c r="I154" s="12" t="s">
        <v>51</v>
      </c>
      <c r="J154" s="12">
        <v>1</v>
      </c>
      <c r="K154" s="13" t="s">
        <v>59</v>
      </c>
      <c r="L154" s="22">
        <f>'[2]pemro vs nivo vs atezolizumab'!I139</f>
        <v>82.961749445751892</v>
      </c>
      <c r="M154" s="13">
        <v>2</v>
      </c>
      <c r="N154" s="9" t="s">
        <v>60</v>
      </c>
    </row>
    <row r="155" spans="1:14" s="15" customFormat="1" ht="12.5" x14ac:dyDescent="0.35">
      <c r="A155" s="9" t="s">
        <v>197</v>
      </c>
      <c r="B155" s="10" t="s">
        <v>200</v>
      </c>
      <c r="C155" s="9" t="s">
        <v>199</v>
      </c>
      <c r="D155" s="9" t="s">
        <v>56</v>
      </c>
      <c r="E155" s="9" t="s">
        <v>57</v>
      </c>
      <c r="F155" s="9">
        <v>10</v>
      </c>
      <c r="G155" s="9" t="s">
        <v>58</v>
      </c>
      <c r="H155" s="11">
        <v>10</v>
      </c>
      <c r="I155" s="12" t="s">
        <v>51</v>
      </c>
      <c r="J155" s="12">
        <v>1</v>
      </c>
      <c r="K155" s="13" t="s">
        <v>59</v>
      </c>
      <c r="L155" s="22">
        <f>L154</f>
        <v>82.961749445751892</v>
      </c>
      <c r="M155" s="13">
        <v>2</v>
      </c>
      <c r="N155" s="9" t="s">
        <v>60</v>
      </c>
    </row>
    <row r="156" spans="1:14" s="15" customFormat="1" ht="12.5" x14ac:dyDescent="0.35">
      <c r="A156" s="9" t="s">
        <v>197</v>
      </c>
      <c r="B156" s="10" t="s">
        <v>201</v>
      </c>
      <c r="C156" s="9" t="s">
        <v>199</v>
      </c>
      <c r="D156" s="9" t="s">
        <v>56</v>
      </c>
      <c r="E156" s="9" t="s">
        <v>57</v>
      </c>
      <c r="F156" s="9">
        <v>10</v>
      </c>
      <c r="G156" s="9" t="s">
        <v>58</v>
      </c>
      <c r="H156" s="11">
        <v>4</v>
      </c>
      <c r="I156" s="12" t="s">
        <v>51</v>
      </c>
      <c r="J156" s="12">
        <v>1</v>
      </c>
      <c r="K156" s="13" t="s">
        <v>59</v>
      </c>
      <c r="L156" s="22">
        <f>L155</f>
        <v>82.961749445751892</v>
      </c>
      <c r="M156" s="13">
        <v>2</v>
      </c>
      <c r="N156" s="9" t="s">
        <v>60</v>
      </c>
    </row>
    <row r="157" spans="1:14" x14ac:dyDescent="0.35">
      <c r="I157" s="12"/>
      <c r="J157" s="12"/>
      <c r="L157" s="22"/>
      <c r="M157" s="13"/>
    </row>
    <row r="158" spans="1:14" s="15" customFormat="1" ht="12.5" x14ac:dyDescent="0.35">
      <c r="A158" s="32" t="s">
        <v>343</v>
      </c>
      <c r="B158" s="10" t="s">
        <v>202</v>
      </c>
      <c r="C158" s="9" t="s">
        <v>203</v>
      </c>
      <c r="D158" s="9" t="s">
        <v>204</v>
      </c>
      <c r="E158" s="9" t="s">
        <v>205</v>
      </c>
      <c r="F158" s="9">
        <v>50</v>
      </c>
      <c r="G158" s="9" t="s">
        <v>22</v>
      </c>
      <c r="H158" s="11">
        <v>1</v>
      </c>
      <c r="I158" s="12" t="s">
        <v>52</v>
      </c>
      <c r="J158" s="12">
        <v>1</v>
      </c>
      <c r="K158" s="13" t="s">
        <v>123</v>
      </c>
      <c r="L158" s="22">
        <f>'[2]pemro vs nivo vs atezolizumab'!I140</f>
        <v>72.548107453735753</v>
      </c>
      <c r="M158" s="13">
        <v>3</v>
      </c>
      <c r="N158" s="9" t="s">
        <v>206</v>
      </c>
    </row>
    <row r="159" spans="1:14" s="15" customFormat="1" ht="12.5" x14ac:dyDescent="0.35">
      <c r="A159" s="32" t="s">
        <v>343</v>
      </c>
      <c r="B159" s="10" t="s">
        <v>207</v>
      </c>
      <c r="C159" s="9" t="s">
        <v>203</v>
      </c>
      <c r="D159" s="9" t="s">
        <v>204</v>
      </c>
      <c r="E159" s="9" t="s">
        <v>205</v>
      </c>
      <c r="F159" s="9">
        <v>25</v>
      </c>
      <c r="G159" s="9" t="s">
        <v>22</v>
      </c>
      <c r="H159" s="11">
        <v>4</v>
      </c>
      <c r="I159" s="12" t="s">
        <v>51</v>
      </c>
      <c r="J159" s="12">
        <v>1</v>
      </c>
      <c r="K159" s="13" t="s">
        <v>52</v>
      </c>
      <c r="L159" s="22">
        <f>L158</f>
        <v>72.548107453735753</v>
      </c>
      <c r="M159" s="13">
        <v>3</v>
      </c>
      <c r="N159" s="9" t="s">
        <v>206</v>
      </c>
    </row>
    <row r="161" spans="1:14" x14ac:dyDescent="0.35">
      <c r="A161" s="16"/>
      <c r="B161" s="16"/>
      <c r="C161" s="16"/>
      <c r="D161" s="16"/>
      <c r="E161" s="16"/>
      <c r="F161" s="16"/>
      <c r="G161" s="16"/>
      <c r="H161" s="16"/>
      <c r="I161" s="16"/>
      <c r="J161" s="16"/>
      <c r="K161" s="16"/>
      <c r="L161" s="17"/>
      <c r="M161" s="17"/>
      <c r="N161" s="16"/>
    </row>
    <row r="162" spans="1:14" s="30" customFormat="1" x14ac:dyDescent="0.35">
      <c r="L162" s="31"/>
      <c r="M162" s="31"/>
    </row>
    <row r="163" spans="1:14" x14ac:dyDescent="0.35">
      <c r="B163" s="1" t="s">
        <v>214</v>
      </c>
    </row>
    <row r="164" spans="1:14" x14ac:dyDescent="0.35">
      <c r="B164" s="1" t="s">
        <v>215</v>
      </c>
    </row>
    <row r="165" spans="1:14" x14ac:dyDescent="0.35">
      <c r="B165" s="1"/>
    </row>
    <row r="166" spans="1:14" s="8" customFormat="1" ht="26" x14ac:dyDescent="0.35">
      <c r="A166" s="4" t="s">
        <v>2</v>
      </c>
      <c r="B166" s="5" t="s">
        <v>3</v>
      </c>
      <c r="C166" s="4" t="s">
        <v>4</v>
      </c>
      <c r="D166" s="4" t="s">
        <v>5</v>
      </c>
      <c r="E166" s="4" t="s">
        <v>6</v>
      </c>
      <c r="F166" s="4" t="s">
        <v>7</v>
      </c>
      <c r="G166" s="4" t="s">
        <v>8</v>
      </c>
      <c r="H166" s="19" t="s">
        <v>9</v>
      </c>
      <c r="I166" s="6" t="s">
        <v>10</v>
      </c>
      <c r="J166" s="6" t="s">
        <v>11</v>
      </c>
      <c r="K166" s="7" t="s">
        <v>12</v>
      </c>
      <c r="L166" s="7" t="s">
        <v>13</v>
      </c>
      <c r="M166" s="7" t="s">
        <v>14</v>
      </c>
      <c r="N166" s="4" t="s">
        <v>15</v>
      </c>
    </row>
    <row r="167" spans="1:14" s="15" customFormat="1" ht="12.5" x14ac:dyDescent="0.35">
      <c r="A167" s="9" t="s">
        <v>210</v>
      </c>
      <c r="B167" s="10" t="s">
        <v>211</v>
      </c>
      <c r="C167" s="9" t="s">
        <v>212</v>
      </c>
      <c r="D167" s="9" t="s">
        <v>65</v>
      </c>
      <c r="E167" s="9" t="s">
        <v>66</v>
      </c>
      <c r="F167" s="9">
        <v>1200</v>
      </c>
      <c r="G167" s="9" t="s">
        <v>22</v>
      </c>
      <c r="H167" s="11">
        <v>20</v>
      </c>
      <c r="I167" s="12" t="s">
        <v>51</v>
      </c>
      <c r="J167" s="12">
        <v>1</v>
      </c>
      <c r="K167" s="13" t="s">
        <v>52</v>
      </c>
      <c r="L167" s="25">
        <v>100</v>
      </c>
      <c r="M167" s="13">
        <v>1</v>
      </c>
      <c r="N167" s="9" t="s">
        <v>67</v>
      </c>
    </row>
    <row r="168" spans="1:14" s="15" customFormat="1" ht="12.5" x14ac:dyDescent="0.35">
      <c r="A168" s="9" t="s">
        <v>210</v>
      </c>
      <c r="B168" s="10" t="s">
        <v>213</v>
      </c>
      <c r="C168" s="9" t="s">
        <v>212</v>
      </c>
      <c r="D168" s="9" t="s">
        <v>65</v>
      </c>
      <c r="E168" s="9" t="s">
        <v>66</v>
      </c>
      <c r="F168" s="9">
        <v>840</v>
      </c>
      <c r="G168" s="9" t="s">
        <v>22</v>
      </c>
      <c r="H168" s="11">
        <v>14</v>
      </c>
      <c r="I168" s="12" t="s">
        <v>51</v>
      </c>
      <c r="J168" s="12">
        <v>1</v>
      </c>
      <c r="K168" s="13" t="s">
        <v>52</v>
      </c>
      <c r="L168" s="25">
        <v>100</v>
      </c>
      <c r="M168" s="13">
        <v>1</v>
      </c>
      <c r="N168" s="9" t="s">
        <v>67</v>
      </c>
    </row>
    <row r="169" spans="1:14" x14ac:dyDescent="0.35">
      <c r="I169" s="12"/>
      <c r="J169" s="12"/>
      <c r="L169" s="24"/>
      <c r="M169" s="13"/>
    </row>
    <row r="170" spans="1:14" s="15" customFormat="1" ht="12.5" x14ac:dyDescent="0.35">
      <c r="A170" s="32" t="s">
        <v>343</v>
      </c>
      <c r="B170" s="10" t="s">
        <v>202</v>
      </c>
      <c r="C170" s="9" t="s">
        <v>203</v>
      </c>
      <c r="D170" s="9" t="s">
        <v>204</v>
      </c>
      <c r="E170" s="9" t="s">
        <v>205</v>
      </c>
      <c r="F170" s="9">
        <v>50</v>
      </c>
      <c r="G170" s="9" t="s">
        <v>22</v>
      </c>
      <c r="H170" s="11">
        <v>1</v>
      </c>
      <c r="I170" s="12" t="s">
        <v>52</v>
      </c>
      <c r="J170" s="12">
        <v>1</v>
      </c>
      <c r="K170" s="13" t="s">
        <v>123</v>
      </c>
      <c r="L170" s="22">
        <f>'[2]pemro vs atezolizum '!I140</f>
        <v>72.548107453735753</v>
      </c>
      <c r="M170" s="13">
        <v>2</v>
      </c>
      <c r="N170" s="9" t="s">
        <v>206</v>
      </c>
    </row>
    <row r="171" spans="1:14" s="15" customFormat="1" ht="12.5" x14ac:dyDescent="0.35">
      <c r="A171" s="32" t="s">
        <v>343</v>
      </c>
      <c r="B171" s="10" t="s">
        <v>207</v>
      </c>
      <c r="C171" s="9" t="s">
        <v>203</v>
      </c>
      <c r="D171" s="9" t="s">
        <v>204</v>
      </c>
      <c r="E171" s="9" t="s">
        <v>205</v>
      </c>
      <c r="F171" s="9">
        <v>25</v>
      </c>
      <c r="G171" s="9" t="s">
        <v>22</v>
      </c>
      <c r="H171" s="11">
        <v>4</v>
      </c>
      <c r="I171" s="12" t="s">
        <v>51</v>
      </c>
      <c r="J171" s="12">
        <v>1</v>
      </c>
      <c r="K171" s="13" t="s">
        <v>52</v>
      </c>
      <c r="L171" s="22">
        <f>L170</f>
        <v>72.548107453735753</v>
      </c>
      <c r="M171" s="13">
        <v>2</v>
      </c>
      <c r="N171" s="9" t="s">
        <v>206</v>
      </c>
    </row>
    <row r="173" spans="1:14" x14ac:dyDescent="0.35">
      <c r="A173" s="16"/>
      <c r="B173" s="16"/>
      <c r="C173" s="16"/>
      <c r="D173" s="16"/>
      <c r="E173" s="16"/>
      <c r="F173" s="16"/>
      <c r="G173" s="16"/>
      <c r="H173" s="16"/>
      <c r="I173" s="16"/>
      <c r="J173" s="16"/>
      <c r="K173" s="16"/>
      <c r="L173" s="17"/>
      <c r="M173" s="17"/>
      <c r="N173" s="16"/>
    </row>
    <row r="174" spans="1:14" s="30" customFormat="1" x14ac:dyDescent="0.35">
      <c r="L174" s="31"/>
      <c r="M174" s="31"/>
    </row>
    <row r="175" spans="1:14" x14ac:dyDescent="0.35">
      <c r="B175" s="1" t="s">
        <v>216</v>
      </c>
    </row>
    <row r="176" spans="1:14" x14ac:dyDescent="0.35">
      <c r="B176" s="1" t="s">
        <v>217</v>
      </c>
    </row>
    <row r="177" spans="1:14" x14ac:dyDescent="0.35">
      <c r="B177" s="1"/>
    </row>
    <row r="178" spans="1:14" s="8" customFormat="1" ht="26" x14ac:dyDescent="0.35">
      <c r="A178" s="4" t="s">
        <v>2</v>
      </c>
      <c r="B178" s="5" t="s">
        <v>3</v>
      </c>
      <c r="C178" s="4" t="s">
        <v>4</v>
      </c>
      <c r="D178" s="4" t="s">
        <v>5</v>
      </c>
      <c r="E178" s="4" t="s">
        <v>6</v>
      </c>
      <c r="F178" s="4" t="s">
        <v>7</v>
      </c>
      <c r="G178" s="4" t="s">
        <v>8</v>
      </c>
      <c r="H178" s="19" t="s">
        <v>9</v>
      </c>
      <c r="I178" s="6" t="s">
        <v>10</v>
      </c>
      <c r="J178" s="6" t="s">
        <v>11</v>
      </c>
      <c r="K178" s="7" t="s">
        <v>12</v>
      </c>
      <c r="L178" s="7" t="s">
        <v>13</v>
      </c>
      <c r="M178" s="7" t="s">
        <v>14</v>
      </c>
      <c r="N178" s="4" t="s">
        <v>15</v>
      </c>
    </row>
    <row r="179" spans="1:14" s="15" customFormat="1" ht="12.5" x14ac:dyDescent="0.35">
      <c r="A179" s="9" t="s">
        <v>218</v>
      </c>
      <c r="B179" s="10" t="s">
        <v>219</v>
      </c>
      <c r="C179" s="9" t="s">
        <v>220</v>
      </c>
      <c r="D179" s="9" t="s">
        <v>95</v>
      </c>
      <c r="E179" s="9" t="s">
        <v>86</v>
      </c>
      <c r="F179" s="9">
        <v>12.5</v>
      </c>
      <c r="G179" s="9" t="s">
        <v>22</v>
      </c>
      <c r="H179" s="11">
        <v>28</v>
      </c>
      <c r="I179" s="12" t="s">
        <v>24</v>
      </c>
      <c r="J179" s="12">
        <v>1</v>
      </c>
      <c r="K179" s="13" t="s">
        <v>35</v>
      </c>
      <c r="L179" s="25">
        <v>100</v>
      </c>
      <c r="M179" s="13">
        <v>1</v>
      </c>
      <c r="N179" s="9" t="s">
        <v>96</v>
      </c>
    </row>
    <row r="180" spans="1:14" s="15" customFormat="1" ht="12.5" x14ac:dyDescent="0.35">
      <c r="A180" s="9" t="s">
        <v>218</v>
      </c>
      <c r="B180" s="10" t="s">
        <v>221</v>
      </c>
      <c r="C180" s="9" t="s">
        <v>220</v>
      </c>
      <c r="D180" s="9" t="s">
        <v>95</v>
      </c>
      <c r="E180" s="9" t="s">
        <v>86</v>
      </c>
      <c r="F180" s="9">
        <v>25</v>
      </c>
      <c r="G180" s="9" t="s">
        <v>22</v>
      </c>
      <c r="H180" s="11">
        <v>28</v>
      </c>
      <c r="I180" s="12" t="s">
        <v>24</v>
      </c>
      <c r="J180" s="12">
        <v>1</v>
      </c>
      <c r="K180" s="13" t="s">
        <v>35</v>
      </c>
      <c r="L180" s="25">
        <v>100</v>
      </c>
      <c r="M180" s="13">
        <v>1</v>
      </c>
      <c r="N180" s="9" t="s">
        <v>96</v>
      </c>
    </row>
    <row r="181" spans="1:14" s="15" customFormat="1" ht="12.5" x14ac:dyDescent="0.35">
      <c r="A181" s="9" t="s">
        <v>218</v>
      </c>
      <c r="B181" s="10" t="s">
        <v>222</v>
      </c>
      <c r="C181" s="9" t="s">
        <v>220</v>
      </c>
      <c r="D181" s="9" t="s">
        <v>95</v>
      </c>
      <c r="E181" s="9" t="s">
        <v>86</v>
      </c>
      <c r="F181" s="9">
        <v>50</v>
      </c>
      <c r="G181" s="9" t="s">
        <v>22</v>
      </c>
      <c r="H181" s="11">
        <v>28</v>
      </c>
      <c r="I181" s="12" t="s">
        <v>24</v>
      </c>
      <c r="J181" s="12">
        <v>1</v>
      </c>
      <c r="K181" s="13" t="s">
        <v>35</v>
      </c>
      <c r="L181" s="25">
        <v>100</v>
      </c>
      <c r="M181" s="13">
        <v>1</v>
      </c>
      <c r="N181" s="9" t="s">
        <v>96</v>
      </c>
    </row>
    <row r="182" spans="1:14" s="15" customFormat="1" ht="12.5" x14ac:dyDescent="0.35">
      <c r="A182" s="9"/>
      <c r="B182" s="10"/>
      <c r="C182" s="9"/>
      <c r="D182" s="9"/>
      <c r="E182" s="9"/>
      <c r="F182" s="9"/>
      <c r="G182" s="9"/>
      <c r="H182" s="11"/>
      <c r="I182" s="12"/>
      <c r="J182" s="12"/>
      <c r="K182" s="13"/>
      <c r="L182" s="24"/>
      <c r="M182" s="13"/>
      <c r="N182" s="9"/>
    </row>
    <row r="183" spans="1:14" s="15" customFormat="1" ht="12.5" x14ac:dyDescent="0.35">
      <c r="A183" s="9" t="s">
        <v>223</v>
      </c>
      <c r="B183" s="10" t="s">
        <v>224</v>
      </c>
      <c r="C183" s="9" t="s">
        <v>225</v>
      </c>
      <c r="D183" s="9" t="s">
        <v>85</v>
      </c>
      <c r="E183" s="9" t="s">
        <v>33</v>
      </c>
      <c r="F183" s="9">
        <v>200</v>
      </c>
      <c r="G183" s="9" t="s">
        <v>22</v>
      </c>
      <c r="H183" s="11">
        <v>90</v>
      </c>
      <c r="I183" s="12" t="s">
        <v>24</v>
      </c>
      <c r="J183" s="12">
        <v>1</v>
      </c>
      <c r="K183" s="13" t="s">
        <v>25</v>
      </c>
      <c r="L183" s="22">
        <f>'[2]sunitinib vs pazopanib liður 10'!P55</f>
        <v>96.882898344651764</v>
      </c>
      <c r="M183" s="13">
        <v>2</v>
      </c>
      <c r="N183" s="9" t="s">
        <v>87</v>
      </c>
    </row>
    <row r="184" spans="1:14" s="15" customFormat="1" ht="12.5" x14ac:dyDescent="0.35">
      <c r="A184" s="9" t="s">
        <v>223</v>
      </c>
      <c r="B184" s="10" t="s">
        <v>226</v>
      </c>
      <c r="C184" s="9" t="s">
        <v>225</v>
      </c>
      <c r="D184" s="9" t="s">
        <v>85</v>
      </c>
      <c r="E184" s="9" t="s">
        <v>33</v>
      </c>
      <c r="F184" s="9">
        <v>400</v>
      </c>
      <c r="G184" s="9" t="s">
        <v>22</v>
      </c>
      <c r="H184" s="11">
        <v>60</v>
      </c>
      <c r="I184" s="12" t="s">
        <v>24</v>
      </c>
      <c r="J184" s="12">
        <v>1</v>
      </c>
      <c r="K184" s="13" t="s">
        <v>25</v>
      </c>
      <c r="L184" s="22">
        <f>L183</f>
        <v>96.882898344651764</v>
      </c>
      <c r="M184" s="13">
        <v>2</v>
      </c>
      <c r="N184" s="9" t="s">
        <v>87</v>
      </c>
    </row>
    <row r="186" spans="1:14" x14ac:dyDescent="0.35">
      <c r="A186" s="16"/>
      <c r="B186" s="16"/>
      <c r="C186" s="16"/>
      <c r="D186" s="16"/>
      <c r="E186" s="16"/>
      <c r="F186" s="16"/>
      <c r="G186" s="16"/>
      <c r="H186" s="16"/>
      <c r="I186" s="16"/>
      <c r="J186" s="16"/>
      <c r="K186" s="16"/>
      <c r="L186" s="17"/>
      <c r="M186" s="17"/>
      <c r="N186" s="16"/>
    </row>
    <row r="187" spans="1:14" s="30" customFormat="1" x14ac:dyDescent="0.35">
      <c r="L187" s="31"/>
      <c r="M187" s="31"/>
    </row>
    <row r="188" spans="1:14" x14ac:dyDescent="0.35">
      <c r="B188" s="1" t="s">
        <v>227</v>
      </c>
    </row>
    <row r="189" spans="1:14" x14ac:dyDescent="0.35">
      <c r="B189" s="1" t="s">
        <v>228</v>
      </c>
    </row>
    <row r="190" spans="1:14" x14ac:dyDescent="0.35">
      <c r="B190" s="1"/>
    </row>
    <row r="191" spans="1:14" s="8" customFormat="1" ht="26" x14ac:dyDescent="0.35">
      <c r="A191" s="4" t="s">
        <v>2</v>
      </c>
      <c r="B191" s="5" t="s">
        <v>3</v>
      </c>
      <c r="C191" s="4" t="s">
        <v>4</v>
      </c>
      <c r="D191" s="4" t="s">
        <v>5</v>
      </c>
      <c r="E191" s="4" t="s">
        <v>6</v>
      </c>
      <c r="F191" s="4" t="s">
        <v>7</v>
      </c>
      <c r="G191" s="4" t="s">
        <v>8</v>
      </c>
      <c r="H191" s="19" t="s">
        <v>9</v>
      </c>
      <c r="I191" s="6" t="s">
        <v>10</v>
      </c>
      <c r="J191" s="6" t="s">
        <v>11</v>
      </c>
      <c r="K191" s="7" t="s">
        <v>12</v>
      </c>
      <c r="L191" s="7" t="s">
        <v>13</v>
      </c>
      <c r="M191" s="7" t="s">
        <v>14</v>
      </c>
      <c r="N191" s="4" t="s">
        <v>15</v>
      </c>
    </row>
    <row r="192" spans="1:14" s="15" customFormat="1" ht="12.5" x14ac:dyDescent="0.35">
      <c r="A192" s="9" t="s">
        <v>229</v>
      </c>
      <c r="B192" s="10" t="s">
        <v>230</v>
      </c>
      <c r="C192" s="9" t="s">
        <v>231</v>
      </c>
      <c r="D192" s="9" t="s">
        <v>85</v>
      </c>
      <c r="E192" s="9" t="s">
        <v>33</v>
      </c>
      <c r="F192" s="9">
        <v>200</v>
      </c>
      <c r="G192" s="9" t="s">
        <v>22</v>
      </c>
      <c r="H192" s="11">
        <v>21</v>
      </c>
      <c r="I192" s="12" t="s">
        <v>24</v>
      </c>
      <c r="J192" s="12">
        <v>1</v>
      </c>
      <c r="K192" s="13" t="s">
        <v>35</v>
      </c>
      <c r="L192" s="25">
        <v>100</v>
      </c>
      <c r="M192" s="13">
        <v>1</v>
      </c>
      <c r="N192" s="9" t="s">
        <v>87</v>
      </c>
    </row>
    <row r="193" spans="1:14" s="15" customFormat="1" ht="12.5" x14ac:dyDescent="0.35">
      <c r="A193" s="9" t="s">
        <v>229</v>
      </c>
      <c r="B193" s="10" t="s">
        <v>232</v>
      </c>
      <c r="C193" s="9" t="s">
        <v>231</v>
      </c>
      <c r="D193" s="9" t="s">
        <v>85</v>
      </c>
      <c r="E193" s="9" t="s">
        <v>33</v>
      </c>
      <c r="F193" s="9">
        <v>200</v>
      </c>
      <c r="G193" s="9" t="s">
        <v>22</v>
      </c>
      <c r="H193" s="11">
        <v>42</v>
      </c>
      <c r="I193" s="12" t="s">
        <v>24</v>
      </c>
      <c r="J193" s="12">
        <v>1</v>
      </c>
      <c r="K193" s="13" t="s">
        <v>35</v>
      </c>
      <c r="L193" s="25">
        <v>100</v>
      </c>
      <c r="M193" s="13">
        <v>1</v>
      </c>
      <c r="N193" s="9" t="s">
        <v>87</v>
      </c>
    </row>
    <row r="194" spans="1:14" s="15" customFormat="1" ht="12.5" x14ac:dyDescent="0.35">
      <c r="A194" s="9" t="s">
        <v>229</v>
      </c>
      <c r="B194" s="10" t="s">
        <v>233</v>
      </c>
      <c r="C194" s="9" t="s">
        <v>231</v>
      </c>
      <c r="D194" s="9" t="s">
        <v>85</v>
      </c>
      <c r="E194" s="9" t="s">
        <v>33</v>
      </c>
      <c r="F194" s="9">
        <v>200</v>
      </c>
      <c r="G194" s="9" t="s">
        <v>22</v>
      </c>
      <c r="H194" s="11">
        <v>63</v>
      </c>
      <c r="I194" s="12" t="s">
        <v>24</v>
      </c>
      <c r="J194" s="12">
        <v>1</v>
      </c>
      <c r="K194" s="13" t="s">
        <v>35</v>
      </c>
      <c r="L194" s="25">
        <v>100</v>
      </c>
      <c r="M194" s="13">
        <v>1</v>
      </c>
      <c r="N194" s="9" t="s">
        <v>87</v>
      </c>
    </row>
    <row r="195" spans="1:14" s="15" customFormat="1" ht="12.5" x14ac:dyDescent="0.35">
      <c r="A195" s="9"/>
      <c r="B195" s="10"/>
      <c r="C195" s="9"/>
      <c r="D195" s="9"/>
      <c r="E195" s="9"/>
      <c r="F195" s="9"/>
      <c r="G195" s="9"/>
      <c r="H195" s="11"/>
      <c r="I195" s="12"/>
      <c r="J195" s="12"/>
      <c r="K195" s="13"/>
      <c r="L195" s="24"/>
      <c r="M195" s="13"/>
      <c r="N195" s="9"/>
    </row>
    <row r="196" spans="1:14" s="15" customFormat="1" ht="12.5" x14ac:dyDescent="0.35">
      <c r="A196" s="9" t="s">
        <v>234</v>
      </c>
      <c r="B196" s="10" t="s">
        <v>235</v>
      </c>
      <c r="C196" s="9" t="s">
        <v>236</v>
      </c>
      <c r="D196" s="9" t="s">
        <v>95</v>
      </c>
      <c r="E196" s="9" t="s">
        <v>86</v>
      </c>
      <c r="F196" s="9">
        <v>75</v>
      </c>
      <c r="G196" s="9" t="s">
        <v>22</v>
      </c>
      <c r="H196" s="11">
        <v>21</v>
      </c>
      <c r="I196" s="12" t="s">
        <v>24</v>
      </c>
      <c r="J196" s="12">
        <v>1</v>
      </c>
      <c r="K196" s="13" t="s">
        <v>35</v>
      </c>
      <c r="L196" s="22">
        <f>'[2]ibrance vs kisqali'!K47</f>
        <v>80.074574359381373</v>
      </c>
      <c r="M196" s="13">
        <v>2</v>
      </c>
      <c r="N196" s="9" t="s">
        <v>96</v>
      </c>
    </row>
    <row r="197" spans="1:14" s="15" customFormat="1" ht="12.5" x14ac:dyDescent="0.35">
      <c r="A197" s="9" t="s">
        <v>234</v>
      </c>
      <c r="B197" s="10" t="s">
        <v>237</v>
      </c>
      <c r="C197" s="9" t="s">
        <v>236</v>
      </c>
      <c r="D197" s="9" t="s">
        <v>95</v>
      </c>
      <c r="E197" s="9" t="s">
        <v>86</v>
      </c>
      <c r="F197" s="9">
        <v>100</v>
      </c>
      <c r="G197" s="9" t="s">
        <v>22</v>
      </c>
      <c r="H197" s="11">
        <v>21</v>
      </c>
      <c r="I197" s="12" t="s">
        <v>24</v>
      </c>
      <c r="J197" s="12">
        <v>1</v>
      </c>
      <c r="K197" s="13" t="s">
        <v>35</v>
      </c>
      <c r="L197" s="22">
        <f>L196</f>
        <v>80.074574359381373</v>
      </c>
      <c r="M197" s="13">
        <v>2</v>
      </c>
      <c r="N197" s="9" t="s">
        <v>96</v>
      </c>
    </row>
    <row r="198" spans="1:14" s="15" customFormat="1" ht="12.5" x14ac:dyDescent="0.35">
      <c r="A198" s="9" t="s">
        <v>234</v>
      </c>
      <c r="B198" s="10" t="s">
        <v>238</v>
      </c>
      <c r="C198" s="9" t="s">
        <v>236</v>
      </c>
      <c r="D198" s="9" t="s">
        <v>95</v>
      </c>
      <c r="E198" s="9" t="s">
        <v>86</v>
      </c>
      <c r="F198" s="9">
        <v>125</v>
      </c>
      <c r="G198" s="9" t="s">
        <v>22</v>
      </c>
      <c r="H198" s="11">
        <v>21</v>
      </c>
      <c r="I198" s="12" t="s">
        <v>24</v>
      </c>
      <c r="J198" s="12">
        <v>1</v>
      </c>
      <c r="K198" s="13" t="s">
        <v>35</v>
      </c>
      <c r="L198" s="22">
        <f>L197</f>
        <v>80.074574359381373</v>
      </c>
      <c r="M198" s="13">
        <v>2</v>
      </c>
      <c r="N198" s="9" t="s">
        <v>96</v>
      </c>
    </row>
    <row r="200" spans="1:14" x14ac:dyDescent="0.35">
      <c r="A200" s="16"/>
      <c r="B200" s="16"/>
      <c r="C200" s="16"/>
      <c r="D200" s="16"/>
      <c r="E200" s="16"/>
      <c r="F200" s="16"/>
      <c r="G200" s="16"/>
      <c r="H200" s="16"/>
      <c r="I200" s="16"/>
      <c r="J200" s="16"/>
      <c r="K200" s="16"/>
      <c r="L200" s="17"/>
      <c r="M200" s="17"/>
      <c r="N200" s="16"/>
    </row>
    <row r="201" spans="1:14" s="30" customFormat="1" x14ac:dyDescent="0.35">
      <c r="L201" s="31"/>
      <c r="M201" s="31"/>
    </row>
    <row r="202" spans="1:14" x14ac:dyDescent="0.35">
      <c r="B202" s="1" t="s">
        <v>239</v>
      </c>
    </row>
    <row r="203" spans="1:14" x14ac:dyDescent="0.35">
      <c r="B203" s="1" t="s">
        <v>240</v>
      </c>
    </row>
    <row r="204" spans="1:14" x14ac:dyDescent="0.35">
      <c r="B204" s="1"/>
    </row>
    <row r="205" spans="1:14" s="8" customFormat="1" ht="26" x14ac:dyDescent="0.35">
      <c r="A205" s="4" t="s">
        <v>2</v>
      </c>
      <c r="B205" s="5" t="s">
        <v>3</v>
      </c>
      <c r="C205" s="4" t="s">
        <v>4</v>
      </c>
      <c r="D205" s="4" t="s">
        <v>5</v>
      </c>
      <c r="E205" s="4" t="s">
        <v>6</v>
      </c>
      <c r="F205" s="4" t="s">
        <v>7</v>
      </c>
      <c r="G205" s="4" t="s">
        <v>8</v>
      </c>
      <c r="H205" s="19" t="s">
        <v>9</v>
      </c>
      <c r="I205" s="6" t="s">
        <v>10</v>
      </c>
      <c r="J205" s="6" t="s">
        <v>11</v>
      </c>
      <c r="K205" s="7" t="s">
        <v>12</v>
      </c>
      <c r="L205" s="7" t="s">
        <v>13</v>
      </c>
      <c r="M205" s="7" t="s">
        <v>14</v>
      </c>
      <c r="N205" s="4" t="s">
        <v>15</v>
      </c>
    </row>
    <row r="206" spans="1:14" s="15" customFormat="1" ht="12.5" x14ac:dyDescent="0.35">
      <c r="A206" s="9" t="s">
        <v>241</v>
      </c>
      <c r="B206" s="10" t="s">
        <v>242</v>
      </c>
      <c r="C206" s="9" t="s">
        <v>243</v>
      </c>
      <c r="D206" s="9" t="s">
        <v>244</v>
      </c>
      <c r="E206" s="9" t="s">
        <v>245</v>
      </c>
      <c r="F206" s="9">
        <v>10</v>
      </c>
      <c r="G206" s="9" t="s">
        <v>58</v>
      </c>
      <c r="H206" s="11">
        <v>10</v>
      </c>
      <c r="I206" s="12" t="s">
        <v>51</v>
      </c>
      <c r="J206" s="12">
        <v>1</v>
      </c>
      <c r="K206" s="13" t="s">
        <v>52</v>
      </c>
      <c r="L206" s="25">
        <v>100</v>
      </c>
      <c r="M206" s="13" t="s">
        <v>344</v>
      </c>
      <c r="N206" s="9" t="s">
        <v>246</v>
      </c>
    </row>
    <row r="207" spans="1:14" s="15" customFormat="1" ht="12.5" x14ac:dyDescent="0.35">
      <c r="A207" s="9" t="s">
        <v>241</v>
      </c>
      <c r="B207" s="10" t="s">
        <v>247</v>
      </c>
      <c r="C207" s="9" t="s">
        <v>243</v>
      </c>
      <c r="D207" s="9" t="s">
        <v>244</v>
      </c>
      <c r="E207" s="9" t="s">
        <v>245</v>
      </c>
      <c r="F207" s="9">
        <v>10</v>
      </c>
      <c r="G207" s="9" t="s">
        <v>58</v>
      </c>
      <c r="H207" s="11">
        <v>2.5</v>
      </c>
      <c r="I207" s="12" t="s">
        <v>51</v>
      </c>
      <c r="J207" s="12">
        <v>1</v>
      </c>
      <c r="K207" s="13" t="s">
        <v>52</v>
      </c>
      <c r="L207" s="25">
        <v>100</v>
      </c>
      <c r="M207" s="13" t="s">
        <v>344</v>
      </c>
      <c r="N207" s="9" t="s">
        <v>246</v>
      </c>
    </row>
    <row r="208" spans="1:14" s="15" customFormat="1" ht="12.5" x14ac:dyDescent="0.35">
      <c r="A208" s="9"/>
      <c r="B208" s="10"/>
      <c r="C208" s="9"/>
      <c r="D208" s="9"/>
      <c r="E208" s="9"/>
      <c r="F208" s="9"/>
      <c r="G208" s="9"/>
      <c r="H208" s="11"/>
      <c r="I208" s="12"/>
      <c r="J208" s="12"/>
      <c r="K208" s="13"/>
      <c r="L208" s="24"/>
      <c r="M208" s="13"/>
      <c r="N208" s="9"/>
    </row>
    <row r="209" spans="1:14" s="15" customFormat="1" ht="12.5" x14ac:dyDescent="0.35">
      <c r="A209" s="9" t="s">
        <v>248</v>
      </c>
      <c r="B209" s="10" t="s">
        <v>249</v>
      </c>
      <c r="C209" s="9" t="s">
        <v>250</v>
      </c>
      <c r="D209" s="9" t="s">
        <v>251</v>
      </c>
      <c r="E209" s="9" t="s">
        <v>252</v>
      </c>
      <c r="F209" s="9">
        <v>100</v>
      </c>
      <c r="G209" s="9" t="s">
        <v>253</v>
      </c>
      <c r="H209" s="11">
        <v>1</v>
      </c>
      <c r="I209" s="12" t="s">
        <v>24</v>
      </c>
      <c r="J209" s="12">
        <v>1</v>
      </c>
      <c r="K209" s="13" t="s">
        <v>254</v>
      </c>
      <c r="L209" s="22">
        <f>'[2]Nucala vs. Fasenra'!N33</f>
        <v>97.609201087861734</v>
      </c>
      <c r="M209" s="13">
        <v>2</v>
      </c>
      <c r="N209" s="9" t="s">
        <v>255</v>
      </c>
    </row>
    <row r="210" spans="1:14" s="15" customFormat="1" ht="12.5" x14ac:dyDescent="0.35">
      <c r="A210" s="9"/>
      <c r="B210" s="10"/>
      <c r="C210" s="9"/>
      <c r="D210" s="9"/>
      <c r="E210" s="9"/>
      <c r="F210" s="9"/>
      <c r="G210" s="9"/>
      <c r="H210" s="11"/>
      <c r="I210" s="12"/>
      <c r="J210" s="12"/>
      <c r="K210" s="13"/>
      <c r="L210" s="22"/>
      <c r="M210" s="13"/>
      <c r="N210" s="9"/>
    </row>
    <row r="211" spans="1:14" s="15" customFormat="1" ht="12.5" x14ac:dyDescent="0.35">
      <c r="A211" s="9" t="s">
        <v>256</v>
      </c>
      <c r="B211" s="10" t="s">
        <v>257</v>
      </c>
      <c r="C211" s="9" t="s">
        <v>258</v>
      </c>
      <c r="D211" s="9" t="s">
        <v>122</v>
      </c>
      <c r="E211" s="9" t="s">
        <v>259</v>
      </c>
      <c r="F211" s="9">
        <v>30</v>
      </c>
      <c r="G211" s="9" t="s">
        <v>22</v>
      </c>
      <c r="H211" s="11">
        <v>1</v>
      </c>
      <c r="I211" s="12" t="s">
        <v>51</v>
      </c>
      <c r="J211" s="12">
        <v>1</v>
      </c>
      <c r="K211" s="13" t="s">
        <v>123</v>
      </c>
      <c r="L211" s="22">
        <f>'[2]Nucala vs. Fasenra'!N34</f>
        <v>92.972378292908118</v>
      </c>
      <c r="M211" s="13">
        <v>3</v>
      </c>
      <c r="N211" s="9" t="s">
        <v>124</v>
      </c>
    </row>
    <row r="212" spans="1:14" s="15" customFormat="1" ht="12.5" x14ac:dyDescent="0.35">
      <c r="A212" s="9" t="s">
        <v>256</v>
      </c>
      <c r="B212" s="10" t="s">
        <v>260</v>
      </c>
      <c r="C212" s="9" t="s">
        <v>258</v>
      </c>
      <c r="D212" s="9" t="s">
        <v>122</v>
      </c>
      <c r="E212" s="9" t="s">
        <v>261</v>
      </c>
      <c r="F212" s="9">
        <v>30</v>
      </c>
      <c r="G212" s="9" t="s">
        <v>22</v>
      </c>
      <c r="H212" s="11">
        <v>1</v>
      </c>
      <c r="I212" s="12" t="s">
        <v>51</v>
      </c>
      <c r="J212" s="12">
        <v>1</v>
      </c>
      <c r="K212" s="13" t="s">
        <v>123</v>
      </c>
      <c r="L212" s="22">
        <v>92.972378292908118</v>
      </c>
      <c r="M212" s="13">
        <v>3</v>
      </c>
      <c r="N212" s="9" t="s">
        <v>124</v>
      </c>
    </row>
    <row r="214" spans="1:14" x14ac:dyDescent="0.35">
      <c r="A214" s="16"/>
      <c r="B214" s="16"/>
      <c r="C214" s="16"/>
      <c r="D214" s="16"/>
      <c r="E214" s="16"/>
      <c r="F214" s="16"/>
      <c r="G214" s="16"/>
      <c r="H214" s="16"/>
      <c r="I214" s="16"/>
      <c r="J214" s="16"/>
      <c r="K214" s="16"/>
      <c r="L214" s="17"/>
      <c r="M214" s="17"/>
      <c r="N214" s="16"/>
    </row>
    <row r="215" spans="1:14" s="30" customFormat="1" x14ac:dyDescent="0.35">
      <c r="L215" s="31"/>
      <c r="M215" s="31"/>
    </row>
    <row r="216" spans="1:14" x14ac:dyDescent="0.35">
      <c r="B216" s="1" t="s">
        <v>262</v>
      </c>
    </row>
    <row r="217" spans="1:14" x14ac:dyDescent="0.35">
      <c r="B217" s="1" t="s">
        <v>263</v>
      </c>
    </row>
    <row r="218" spans="1:14" x14ac:dyDescent="0.35">
      <c r="B218" s="26" t="s">
        <v>264</v>
      </c>
    </row>
    <row r="219" spans="1:14" x14ac:dyDescent="0.35">
      <c r="B219" s="26"/>
    </row>
    <row r="220" spans="1:14" s="8" customFormat="1" ht="26" x14ac:dyDescent="0.35">
      <c r="A220" s="4" t="s">
        <v>2</v>
      </c>
      <c r="B220" s="5" t="s">
        <v>3</v>
      </c>
      <c r="C220" s="4" t="s">
        <v>4</v>
      </c>
      <c r="D220" s="4" t="s">
        <v>5</v>
      </c>
      <c r="E220" s="4" t="s">
        <v>6</v>
      </c>
      <c r="F220" s="4" t="s">
        <v>7</v>
      </c>
      <c r="G220" s="4" t="s">
        <v>8</v>
      </c>
      <c r="H220" s="19" t="s">
        <v>9</v>
      </c>
      <c r="I220" s="6" t="s">
        <v>10</v>
      </c>
      <c r="J220" s="6" t="s">
        <v>11</v>
      </c>
      <c r="K220" s="7" t="s">
        <v>12</v>
      </c>
      <c r="L220" s="7" t="s">
        <v>13</v>
      </c>
      <c r="M220" s="7" t="s">
        <v>14</v>
      </c>
      <c r="N220" s="4" t="s">
        <v>15</v>
      </c>
    </row>
    <row r="221" spans="1:14" s="15" customFormat="1" ht="12.5" x14ac:dyDescent="0.35">
      <c r="A221" s="9" t="s">
        <v>265</v>
      </c>
      <c r="B221" s="10" t="s">
        <v>266</v>
      </c>
      <c r="C221" s="9" t="s">
        <v>267</v>
      </c>
      <c r="D221" s="9" t="s">
        <v>268</v>
      </c>
      <c r="E221" s="9" t="s">
        <v>135</v>
      </c>
      <c r="F221" s="9">
        <v>100</v>
      </c>
      <c r="G221" s="9" t="s">
        <v>22</v>
      </c>
      <c r="H221" s="11">
        <v>10</v>
      </c>
      <c r="I221" s="12" t="s">
        <v>51</v>
      </c>
      <c r="J221" s="12">
        <v>2</v>
      </c>
      <c r="K221" s="13" t="s">
        <v>52</v>
      </c>
      <c r="L221" s="25">
        <v>100</v>
      </c>
      <c r="M221" s="13">
        <v>1</v>
      </c>
      <c r="N221" s="9" t="s">
        <v>269</v>
      </c>
    </row>
    <row r="222" spans="1:14" s="15" customFormat="1" ht="12.5" x14ac:dyDescent="0.35">
      <c r="A222" s="9" t="s">
        <v>265</v>
      </c>
      <c r="B222" s="10" t="s">
        <v>270</v>
      </c>
      <c r="C222" s="9" t="s">
        <v>267</v>
      </c>
      <c r="D222" s="9" t="s">
        <v>268</v>
      </c>
      <c r="E222" s="9" t="s">
        <v>135</v>
      </c>
      <c r="F222" s="9">
        <v>500</v>
      </c>
      <c r="G222" s="9" t="s">
        <v>22</v>
      </c>
      <c r="H222" s="11">
        <v>50</v>
      </c>
      <c r="I222" s="12" t="s">
        <v>51</v>
      </c>
      <c r="J222" s="12">
        <v>1</v>
      </c>
      <c r="K222" s="13" t="s">
        <v>52</v>
      </c>
      <c r="L222" s="25">
        <v>100</v>
      </c>
      <c r="M222" s="13">
        <v>1</v>
      </c>
      <c r="N222" s="9" t="s">
        <v>269</v>
      </c>
    </row>
    <row r="223" spans="1:14" s="15" customFormat="1" ht="12.5" x14ac:dyDescent="0.35">
      <c r="A223" s="9"/>
      <c r="B223" s="10"/>
      <c r="C223" s="9"/>
      <c r="D223" s="9"/>
      <c r="E223" s="9"/>
      <c r="F223" s="9"/>
      <c r="G223" s="9"/>
      <c r="H223" s="11"/>
      <c r="I223" s="12"/>
      <c r="J223" s="12"/>
      <c r="K223" s="13"/>
      <c r="L223" s="22"/>
      <c r="M223" s="13"/>
      <c r="N223" s="9"/>
    </row>
    <row r="224" spans="1:14" s="15" customFormat="1" ht="12.5" x14ac:dyDescent="0.35">
      <c r="A224" s="9" t="s">
        <v>265</v>
      </c>
      <c r="B224" s="10" t="s">
        <v>271</v>
      </c>
      <c r="C224" s="9" t="s">
        <v>272</v>
      </c>
      <c r="D224" s="9" t="s">
        <v>273</v>
      </c>
      <c r="E224" s="9" t="s">
        <v>66</v>
      </c>
      <c r="F224" s="9" t="s">
        <v>274</v>
      </c>
      <c r="G224" s="9" t="s">
        <v>22</v>
      </c>
      <c r="H224" s="11" t="s">
        <v>275</v>
      </c>
      <c r="I224" s="12" t="s">
        <v>51</v>
      </c>
      <c r="J224" s="12">
        <v>1</v>
      </c>
      <c r="K224" s="13" t="s">
        <v>52</v>
      </c>
      <c r="L224" s="22" t="s">
        <v>276</v>
      </c>
      <c r="M224" s="13">
        <v>2</v>
      </c>
      <c r="N224" s="9" t="s">
        <v>277</v>
      </c>
    </row>
    <row r="225" spans="1:14" s="15" customFormat="1" ht="12.5" x14ac:dyDescent="0.35">
      <c r="A225" s="9" t="s">
        <v>265</v>
      </c>
      <c r="B225" s="10" t="s">
        <v>278</v>
      </c>
      <c r="C225" s="9" t="s">
        <v>272</v>
      </c>
      <c r="D225" s="9" t="s">
        <v>273</v>
      </c>
      <c r="E225" s="9" t="s">
        <v>66</v>
      </c>
      <c r="F225" s="9" t="s">
        <v>279</v>
      </c>
      <c r="G225" s="9" t="s">
        <v>22</v>
      </c>
      <c r="H225" s="11" t="s">
        <v>38</v>
      </c>
      <c r="I225" s="12" t="s">
        <v>51</v>
      </c>
      <c r="J225" s="12">
        <v>2</v>
      </c>
      <c r="K225" s="13" t="s">
        <v>52</v>
      </c>
      <c r="L225" s="22" t="s">
        <v>276</v>
      </c>
      <c r="M225" s="13">
        <v>2</v>
      </c>
      <c r="N225" s="9" t="s">
        <v>277</v>
      </c>
    </row>
    <row r="226" spans="1:14" s="15" customFormat="1" ht="12.5" x14ac:dyDescent="0.35">
      <c r="A226" s="9"/>
      <c r="B226" s="10"/>
      <c r="C226" s="9"/>
      <c r="D226" s="9"/>
      <c r="E226" s="9"/>
      <c r="F226" s="9"/>
      <c r="G226" s="9"/>
      <c r="H226" s="11"/>
      <c r="I226" s="12"/>
      <c r="J226" s="12"/>
      <c r="K226" s="13"/>
      <c r="L226" s="22"/>
      <c r="M226" s="13"/>
      <c r="N226" s="9"/>
    </row>
    <row r="227" spans="1:14" s="15" customFormat="1" ht="12.5" x14ac:dyDescent="0.35">
      <c r="A227" s="9" t="s">
        <v>265</v>
      </c>
      <c r="B227" s="10">
        <v>494237</v>
      </c>
      <c r="C227" s="9" t="s">
        <v>280</v>
      </c>
      <c r="D227" s="9" t="s">
        <v>65</v>
      </c>
      <c r="E227" s="9" t="s">
        <v>66</v>
      </c>
      <c r="F227" s="9">
        <v>10</v>
      </c>
      <c r="G227" s="9" t="s">
        <v>58</v>
      </c>
      <c r="H227" s="11">
        <v>10</v>
      </c>
      <c r="I227" s="12" t="s">
        <v>51</v>
      </c>
      <c r="J227" s="12">
        <v>2</v>
      </c>
      <c r="K227" s="13" t="s">
        <v>52</v>
      </c>
      <c r="L227" s="22" t="s">
        <v>281</v>
      </c>
      <c r="M227" s="13">
        <v>3</v>
      </c>
      <c r="N227" s="9" t="s">
        <v>67</v>
      </c>
    </row>
    <row r="228" spans="1:14" s="15" customFormat="1" ht="12.5" x14ac:dyDescent="0.35">
      <c r="A228" s="9" t="s">
        <v>265</v>
      </c>
      <c r="B228" s="10">
        <v>494286</v>
      </c>
      <c r="C228" s="9" t="s">
        <v>280</v>
      </c>
      <c r="D228" s="9" t="s">
        <v>65</v>
      </c>
      <c r="E228" s="9" t="s">
        <v>66</v>
      </c>
      <c r="F228" s="9">
        <v>10</v>
      </c>
      <c r="G228" s="9" t="s">
        <v>58</v>
      </c>
      <c r="H228" s="11">
        <v>50</v>
      </c>
      <c r="I228" s="12" t="s">
        <v>51</v>
      </c>
      <c r="J228" s="12">
        <v>1</v>
      </c>
      <c r="K228" s="13" t="s">
        <v>52</v>
      </c>
      <c r="L228" s="22" t="s">
        <v>281</v>
      </c>
      <c r="M228" s="13">
        <v>3</v>
      </c>
      <c r="N228" s="9" t="s">
        <v>67</v>
      </c>
    </row>
    <row r="229" spans="1:14" s="15" customFormat="1" ht="12.5" x14ac:dyDescent="0.35">
      <c r="B229" s="27"/>
      <c r="I229" s="12"/>
      <c r="J229" s="12"/>
      <c r="L229" s="22"/>
      <c r="M229" s="13"/>
    </row>
    <row r="230" spans="1:14" s="15" customFormat="1" ht="12.5" x14ac:dyDescent="0.35">
      <c r="A230" s="9" t="s">
        <v>265</v>
      </c>
      <c r="B230" s="10" t="s">
        <v>282</v>
      </c>
      <c r="C230" s="9" t="s">
        <v>280</v>
      </c>
      <c r="D230" s="9" t="s">
        <v>65</v>
      </c>
      <c r="E230" s="9" t="s">
        <v>144</v>
      </c>
      <c r="F230" s="9">
        <v>1400</v>
      </c>
      <c r="G230" s="9" t="s">
        <v>22</v>
      </c>
      <c r="H230" s="11">
        <v>11.7</v>
      </c>
      <c r="I230" s="12" t="s">
        <v>51</v>
      </c>
      <c r="J230" s="12">
        <v>1</v>
      </c>
      <c r="K230" s="13" t="s">
        <v>52</v>
      </c>
      <c r="L230" s="25">
        <v>100</v>
      </c>
      <c r="M230" s="13" t="s">
        <v>283</v>
      </c>
      <c r="N230" s="9" t="s">
        <v>67</v>
      </c>
    </row>
    <row r="231" spans="1:14" s="15" customFormat="1" ht="13.25" customHeight="1" x14ac:dyDescent="0.35">
      <c r="B231" s="27"/>
      <c r="I231" s="2"/>
      <c r="J231" s="2"/>
      <c r="L231" s="36" t="s">
        <v>345</v>
      </c>
      <c r="M231" s="36"/>
      <c r="N231" s="36"/>
    </row>
    <row r="232" spans="1:14" s="15" customFormat="1" ht="13" x14ac:dyDescent="0.35">
      <c r="B232" s="27"/>
      <c r="I232" s="2"/>
      <c r="J232" s="2"/>
      <c r="L232" s="33"/>
      <c r="M232" s="33"/>
    </row>
    <row r="233" spans="1:14" x14ac:dyDescent="0.35">
      <c r="A233" s="16"/>
      <c r="B233" s="16"/>
      <c r="C233" s="16"/>
      <c r="D233" s="16"/>
      <c r="E233" s="16"/>
      <c r="F233" s="16"/>
      <c r="G233" s="16"/>
      <c r="H233" s="16"/>
      <c r="I233" s="16"/>
      <c r="J233" s="16"/>
      <c r="K233" s="16"/>
      <c r="L233" s="17"/>
      <c r="M233" s="17"/>
      <c r="N233" s="16"/>
    </row>
    <row r="234" spans="1:14" s="30" customFormat="1" x14ac:dyDescent="0.35">
      <c r="L234" s="31"/>
      <c r="M234" s="31"/>
    </row>
    <row r="235" spans="1:14" x14ac:dyDescent="0.35">
      <c r="B235" s="1" t="s">
        <v>284</v>
      </c>
    </row>
    <row r="236" spans="1:14" x14ac:dyDescent="0.35">
      <c r="B236" s="1" t="s">
        <v>263</v>
      </c>
    </row>
    <row r="237" spans="1:14" x14ac:dyDescent="0.35">
      <c r="B237" s="26" t="s">
        <v>285</v>
      </c>
    </row>
    <row r="238" spans="1:14" x14ac:dyDescent="0.35">
      <c r="B238" s="26"/>
    </row>
    <row r="239" spans="1:14" s="8" customFormat="1" ht="26" x14ac:dyDescent="0.35">
      <c r="A239" s="4" t="s">
        <v>2</v>
      </c>
      <c r="B239" s="5" t="s">
        <v>3</v>
      </c>
      <c r="C239" s="4" t="s">
        <v>4</v>
      </c>
      <c r="D239" s="4" t="s">
        <v>5</v>
      </c>
      <c r="E239" s="4" t="s">
        <v>6</v>
      </c>
      <c r="F239" s="4" t="s">
        <v>7</v>
      </c>
      <c r="G239" s="4" t="s">
        <v>8</v>
      </c>
      <c r="H239" s="19" t="s">
        <v>9</v>
      </c>
      <c r="I239" s="6" t="s">
        <v>10</v>
      </c>
      <c r="J239" s="6" t="s">
        <v>11</v>
      </c>
      <c r="K239" s="7" t="s">
        <v>12</v>
      </c>
      <c r="L239" s="7" t="s">
        <v>13</v>
      </c>
      <c r="M239" s="7" t="s">
        <v>14</v>
      </c>
      <c r="N239" s="4" t="s">
        <v>15</v>
      </c>
    </row>
    <row r="240" spans="1:14" s="15" customFormat="1" ht="12.5" x14ac:dyDescent="0.35">
      <c r="A240" s="9" t="s">
        <v>286</v>
      </c>
      <c r="B240" s="10" t="s">
        <v>287</v>
      </c>
      <c r="C240" s="9" t="s">
        <v>288</v>
      </c>
      <c r="D240" s="9" t="s">
        <v>95</v>
      </c>
      <c r="E240" s="9" t="s">
        <v>289</v>
      </c>
      <c r="F240" s="9">
        <v>150</v>
      </c>
      <c r="G240" s="9" t="s">
        <v>22</v>
      </c>
      <c r="H240" s="11">
        <v>150</v>
      </c>
      <c r="I240" s="12" t="s">
        <v>253</v>
      </c>
      <c r="J240" s="12">
        <v>1</v>
      </c>
      <c r="K240" s="13" t="s">
        <v>59</v>
      </c>
      <c r="L240" s="25">
        <v>100</v>
      </c>
      <c r="M240" s="13">
        <v>1</v>
      </c>
      <c r="N240" s="9" t="s">
        <v>96</v>
      </c>
    </row>
    <row r="241" spans="1:14" s="15" customFormat="1" ht="12.5" x14ac:dyDescent="0.35">
      <c r="A241" s="9" t="s">
        <v>286</v>
      </c>
      <c r="B241" s="10" t="s">
        <v>290</v>
      </c>
      <c r="C241" s="9" t="s">
        <v>291</v>
      </c>
      <c r="D241" s="9" t="s">
        <v>95</v>
      </c>
      <c r="E241" s="9" t="s">
        <v>289</v>
      </c>
      <c r="F241" s="9">
        <v>420</v>
      </c>
      <c r="G241" s="9" t="s">
        <v>22</v>
      </c>
      <c r="H241" s="11">
        <v>420</v>
      </c>
      <c r="I241" s="12" t="s">
        <v>253</v>
      </c>
      <c r="J241" s="12">
        <v>1</v>
      </c>
      <c r="K241" s="13" t="s">
        <v>59</v>
      </c>
      <c r="L241" s="25">
        <v>100</v>
      </c>
      <c r="M241" s="13">
        <v>1</v>
      </c>
      <c r="N241" s="9" t="s">
        <v>96</v>
      </c>
    </row>
    <row r="242" spans="1:14" s="15" customFormat="1" ht="12.5" x14ac:dyDescent="0.35">
      <c r="A242" s="9"/>
      <c r="B242" s="10"/>
      <c r="C242" s="9"/>
      <c r="D242" s="9"/>
      <c r="E242" s="9"/>
      <c r="F242" s="9"/>
      <c r="G242" s="9"/>
      <c r="H242" s="11"/>
      <c r="I242" s="12"/>
      <c r="J242" s="12"/>
      <c r="K242" s="13"/>
      <c r="L242" s="25"/>
      <c r="M242" s="13"/>
      <c r="N242" s="9"/>
    </row>
    <row r="243" spans="1:14" s="15" customFormat="1" ht="12.5" x14ac:dyDescent="0.35">
      <c r="A243" s="9" t="s">
        <v>286</v>
      </c>
      <c r="B243" s="10" t="s">
        <v>292</v>
      </c>
      <c r="C243" s="9" t="s">
        <v>293</v>
      </c>
      <c r="D243" s="9" t="s">
        <v>294</v>
      </c>
      <c r="E243" s="9" t="s">
        <v>205</v>
      </c>
      <c r="F243" s="9">
        <v>150</v>
      </c>
      <c r="G243" s="9" t="s">
        <v>22</v>
      </c>
      <c r="H243" s="11">
        <v>1</v>
      </c>
      <c r="I243" s="12" t="s">
        <v>52</v>
      </c>
      <c r="J243" s="12">
        <v>1</v>
      </c>
      <c r="K243" s="13" t="s">
        <v>52</v>
      </c>
      <c r="L243" s="25">
        <f>'[2]Traztuzumab og biosimila'!K99</f>
        <v>89.823490231835663</v>
      </c>
      <c r="M243" s="13">
        <v>2</v>
      </c>
      <c r="N243" s="9" t="s">
        <v>295</v>
      </c>
    </row>
    <row r="244" spans="1:14" s="15" customFormat="1" ht="12.5" x14ac:dyDescent="0.35">
      <c r="A244" s="9"/>
      <c r="B244" s="10"/>
      <c r="C244" s="9"/>
      <c r="D244" s="9"/>
      <c r="E244" s="9"/>
      <c r="F244" s="9"/>
      <c r="G244" s="9"/>
      <c r="H244" s="11"/>
      <c r="I244" s="12"/>
      <c r="J244" s="12"/>
      <c r="K244" s="13"/>
      <c r="L244" s="25"/>
      <c r="M244" s="13"/>
      <c r="N244" s="9"/>
    </row>
    <row r="245" spans="1:14" s="15" customFormat="1" ht="12.5" x14ac:dyDescent="0.35">
      <c r="A245" s="9" t="s">
        <v>286</v>
      </c>
      <c r="B245" s="10" t="s">
        <v>296</v>
      </c>
      <c r="C245" s="9" t="s">
        <v>297</v>
      </c>
      <c r="D245" s="9" t="s">
        <v>138</v>
      </c>
      <c r="E245" s="9" t="s">
        <v>298</v>
      </c>
      <c r="F245" s="9" t="s">
        <v>299</v>
      </c>
      <c r="G245" s="9" t="s">
        <v>22</v>
      </c>
      <c r="H245" s="11" t="s">
        <v>34</v>
      </c>
      <c r="I245" s="12" t="s">
        <v>52</v>
      </c>
      <c r="J245" s="12" t="s">
        <v>34</v>
      </c>
      <c r="K245" s="13" t="s">
        <v>123</v>
      </c>
      <c r="L245" s="25">
        <f>'[2]Traztuzumab og biosimila'!K100</f>
        <v>73.413289685959882</v>
      </c>
      <c r="M245" s="13">
        <v>3</v>
      </c>
      <c r="N245" s="9" t="s">
        <v>141</v>
      </c>
    </row>
    <row r="246" spans="1:14" s="15" customFormat="1" ht="12.5" x14ac:dyDescent="0.35">
      <c r="A246" s="9" t="s">
        <v>286</v>
      </c>
      <c r="B246" s="10" t="s">
        <v>300</v>
      </c>
      <c r="C246" s="9" t="s">
        <v>297</v>
      </c>
      <c r="D246" s="9" t="s">
        <v>138</v>
      </c>
      <c r="E246" s="9" t="s">
        <v>298</v>
      </c>
      <c r="F246" s="9">
        <v>420</v>
      </c>
      <c r="G246" s="9" t="s">
        <v>22</v>
      </c>
      <c r="H246" s="11">
        <v>1</v>
      </c>
      <c r="I246" s="12" t="s">
        <v>52</v>
      </c>
      <c r="J246" s="12">
        <v>1</v>
      </c>
      <c r="K246" s="13" t="s">
        <v>123</v>
      </c>
      <c r="L246" s="25">
        <f>L245</f>
        <v>73.413289685959882</v>
      </c>
      <c r="M246" s="13">
        <v>3</v>
      </c>
      <c r="N246" s="9" t="s">
        <v>141</v>
      </c>
    </row>
    <row r="247" spans="1:14" s="15" customFormat="1" ht="12.5" x14ac:dyDescent="0.35">
      <c r="A247" s="9"/>
      <c r="B247" s="10"/>
      <c r="C247" s="9"/>
      <c r="D247" s="9"/>
      <c r="E247" s="9"/>
      <c r="F247" s="9"/>
      <c r="G247" s="9"/>
      <c r="H247" s="11"/>
      <c r="I247" s="12"/>
      <c r="J247" s="12"/>
      <c r="K247" s="13"/>
      <c r="L247" s="25"/>
      <c r="M247" s="13"/>
      <c r="N247" s="9"/>
    </row>
    <row r="248" spans="1:14" s="15" customFormat="1" ht="12.5" x14ac:dyDescent="0.35">
      <c r="A248" s="9" t="s">
        <v>286</v>
      </c>
      <c r="B248" s="10">
        <v>573477</v>
      </c>
      <c r="C248" s="9" t="s">
        <v>301</v>
      </c>
      <c r="D248" s="9" t="s">
        <v>65</v>
      </c>
      <c r="E248" s="9" t="s">
        <v>50</v>
      </c>
      <c r="F248" s="9">
        <v>150</v>
      </c>
      <c r="G248" s="9" t="s">
        <v>22</v>
      </c>
      <c r="H248" s="11">
        <v>150</v>
      </c>
      <c r="I248" s="12" t="s">
        <v>22</v>
      </c>
      <c r="J248" s="12">
        <v>1</v>
      </c>
      <c r="K248" s="13" t="s">
        <v>52</v>
      </c>
      <c r="L248" s="25">
        <f>'[2]Traztuzumab og biosimila'!K101</f>
        <v>29.856146457614642</v>
      </c>
      <c r="M248" s="13">
        <v>4</v>
      </c>
      <c r="N248" s="9" t="s">
        <v>67</v>
      </c>
    </row>
    <row r="249" spans="1:14" s="15" customFormat="1" ht="12.5" x14ac:dyDescent="0.35">
      <c r="A249" s="9"/>
      <c r="B249" s="10"/>
      <c r="C249" s="9"/>
      <c r="D249" s="9"/>
      <c r="E249" s="9"/>
      <c r="F249" s="9"/>
      <c r="G249" s="9"/>
      <c r="H249" s="11"/>
      <c r="I249" s="12"/>
      <c r="J249" s="12"/>
      <c r="K249" s="13"/>
      <c r="L249" s="25"/>
      <c r="M249" s="13"/>
      <c r="N249" s="9"/>
    </row>
    <row r="250" spans="1:14" s="15" customFormat="1" ht="12.5" x14ac:dyDescent="0.35">
      <c r="A250" s="9" t="s">
        <v>286</v>
      </c>
      <c r="B250" s="10" t="s">
        <v>302</v>
      </c>
      <c r="C250" s="9" t="s">
        <v>301</v>
      </c>
      <c r="D250" s="9" t="s">
        <v>65</v>
      </c>
      <c r="E250" s="9" t="s">
        <v>144</v>
      </c>
      <c r="F250" s="9">
        <v>600</v>
      </c>
      <c r="G250" s="9" t="s">
        <v>22</v>
      </c>
      <c r="H250" s="11">
        <v>5</v>
      </c>
      <c r="I250" s="12" t="s">
        <v>51</v>
      </c>
      <c r="J250" s="12">
        <v>1</v>
      </c>
      <c r="K250" s="13" t="s">
        <v>52</v>
      </c>
      <c r="L250" s="25">
        <v>100</v>
      </c>
      <c r="M250" s="13" t="s">
        <v>283</v>
      </c>
      <c r="N250" s="9" t="s">
        <v>67</v>
      </c>
    </row>
    <row r="251" spans="1:14" s="15" customFormat="1" ht="13" x14ac:dyDescent="0.35">
      <c r="A251" s="9"/>
      <c r="B251" s="10"/>
      <c r="C251" s="9"/>
      <c r="D251" s="9"/>
      <c r="E251" s="9"/>
      <c r="F251" s="9"/>
      <c r="G251" s="9"/>
      <c r="H251" s="11"/>
      <c r="I251" s="2"/>
      <c r="J251" s="2"/>
      <c r="K251" s="13"/>
      <c r="L251" s="14"/>
      <c r="M251" s="14"/>
      <c r="N251" s="9"/>
    </row>
    <row r="252" spans="1:14" x14ac:dyDescent="0.35">
      <c r="A252" s="16"/>
      <c r="B252" s="16"/>
      <c r="C252" s="16"/>
      <c r="D252" s="16"/>
      <c r="E252" s="16"/>
      <c r="F252" s="16"/>
      <c r="G252" s="16"/>
      <c r="H252" s="16"/>
      <c r="I252" s="16"/>
      <c r="J252" s="16"/>
      <c r="K252" s="16"/>
      <c r="L252" s="17"/>
      <c r="M252" s="17"/>
      <c r="N252" s="16"/>
    </row>
    <row r="253" spans="1:14" s="30" customFormat="1" x14ac:dyDescent="0.35">
      <c r="L253" s="31"/>
      <c r="M253" s="31"/>
    </row>
    <row r="254" spans="1:14" x14ac:dyDescent="0.35">
      <c r="B254" s="1" t="s">
        <v>284</v>
      </c>
    </row>
    <row r="255" spans="1:14" x14ac:dyDescent="0.35">
      <c r="B255" s="1" t="s">
        <v>263</v>
      </c>
    </row>
    <row r="256" spans="1:14" x14ac:dyDescent="0.35">
      <c r="B256" s="26" t="s">
        <v>264</v>
      </c>
    </row>
    <row r="257" spans="1:14" x14ac:dyDescent="0.35">
      <c r="B257" s="26"/>
    </row>
    <row r="258" spans="1:14" s="8" customFormat="1" ht="26" x14ac:dyDescent="0.35">
      <c r="A258" s="4" t="s">
        <v>2</v>
      </c>
      <c r="B258" s="5" t="s">
        <v>3</v>
      </c>
      <c r="C258" s="4" t="s">
        <v>4</v>
      </c>
      <c r="D258" s="4" t="s">
        <v>5</v>
      </c>
      <c r="E258" s="4" t="s">
        <v>6</v>
      </c>
      <c r="F258" s="4" t="s">
        <v>7</v>
      </c>
      <c r="G258" s="4" t="s">
        <v>8</v>
      </c>
      <c r="H258" s="19" t="s">
        <v>9</v>
      </c>
      <c r="I258" s="6" t="s">
        <v>10</v>
      </c>
      <c r="J258" s="6" t="s">
        <v>11</v>
      </c>
      <c r="K258" s="7" t="s">
        <v>12</v>
      </c>
      <c r="L258" s="7" t="s">
        <v>13</v>
      </c>
      <c r="M258" s="7" t="s">
        <v>14</v>
      </c>
      <c r="N258" s="4" t="s">
        <v>15</v>
      </c>
    </row>
    <row r="259" spans="1:14" x14ac:dyDescent="0.35">
      <c r="B259" s="26"/>
    </row>
    <row r="260" spans="1:14" s="15" customFormat="1" ht="12.5" x14ac:dyDescent="0.35">
      <c r="A260" s="9" t="s">
        <v>303</v>
      </c>
      <c r="B260" s="10" t="s">
        <v>304</v>
      </c>
      <c r="C260" s="9" t="s">
        <v>305</v>
      </c>
      <c r="D260" s="9" t="s">
        <v>65</v>
      </c>
      <c r="E260" s="9" t="s">
        <v>66</v>
      </c>
      <c r="F260" s="9">
        <v>25</v>
      </c>
      <c r="G260" s="9" t="s">
        <v>58</v>
      </c>
      <c r="H260" s="11">
        <v>4</v>
      </c>
      <c r="I260" s="12" t="s">
        <v>51</v>
      </c>
      <c r="J260" s="12">
        <v>1</v>
      </c>
      <c r="K260" s="13" t="s">
        <v>52</v>
      </c>
      <c r="L260" s="25">
        <v>100</v>
      </c>
      <c r="M260" s="13">
        <v>1</v>
      </c>
      <c r="N260" s="9" t="s">
        <v>67</v>
      </c>
    </row>
    <row r="261" spans="1:14" s="15" customFormat="1" ht="12.5" x14ac:dyDescent="0.35">
      <c r="A261" s="9" t="s">
        <v>303</v>
      </c>
      <c r="B261" s="10" t="s">
        <v>306</v>
      </c>
      <c r="C261" s="9" t="s">
        <v>305</v>
      </c>
      <c r="D261" s="9" t="s">
        <v>65</v>
      </c>
      <c r="E261" s="9" t="s">
        <v>66</v>
      </c>
      <c r="F261" s="9">
        <v>25</v>
      </c>
      <c r="G261" s="9" t="s">
        <v>58</v>
      </c>
      <c r="H261" s="11">
        <v>16</v>
      </c>
      <c r="I261" s="12" t="s">
        <v>51</v>
      </c>
      <c r="J261" s="12">
        <v>1</v>
      </c>
      <c r="K261" s="13" t="s">
        <v>52</v>
      </c>
      <c r="L261" s="25">
        <v>100</v>
      </c>
      <c r="M261" s="13">
        <v>1</v>
      </c>
      <c r="N261" s="9" t="s">
        <v>67</v>
      </c>
    </row>
    <row r="263" spans="1:14" x14ac:dyDescent="0.35">
      <c r="A263" s="16"/>
      <c r="B263" s="16"/>
      <c r="C263" s="16"/>
      <c r="D263" s="16"/>
      <c r="E263" s="16"/>
      <c r="F263" s="16"/>
      <c r="G263" s="16"/>
      <c r="H263" s="16"/>
      <c r="I263" s="16"/>
      <c r="J263" s="16"/>
      <c r="K263" s="16"/>
      <c r="L263" s="17"/>
      <c r="M263" s="17"/>
      <c r="N263" s="16"/>
    </row>
    <row r="265" spans="1:14" x14ac:dyDescent="0.35">
      <c r="B265" s="1" t="s">
        <v>307</v>
      </c>
    </row>
    <row r="266" spans="1:14" x14ac:dyDescent="0.35">
      <c r="B266" s="1" t="s">
        <v>308</v>
      </c>
    </row>
    <row r="267" spans="1:14" x14ac:dyDescent="0.35">
      <c r="B267" s="1"/>
    </row>
    <row r="268" spans="1:14" s="8" customFormat="1" ht="26" x14ac:dyDescent="0.35">
      <c r="A268" s="4" t="s">
        <v>2</v>
      </c>
      <c r="B268" s="5" t="s">
        <v>3</v>
      </c>
      <c r="C268" s="4" t="s">
        <v>4</v>
      </c>
      <c r="D268" s="4" t="s">
        <v>5</v>
      </c>
      <c r="E268" s="4" t="s">
        <v>6</v>
      </c>
      <c r="F268" s="4" t="s">
        <v>7</v>
      </c>
      <c r="G268" s="4" t="s">
        <v>8</v>
      </c>
      <c r="H268" s="19" t="s">
        <v>9</v>
      </c>
      <c r="I268" s="6" t="s">
        <v>10</v>
      </c>
      <c r="J268" s="6" t="s">
        <v>11</v>
      </c>
      <c r="K268" s="7" t="s">
        <v>12</v>
      </c>
      <c r="L268" s="7" t="s">
        <v>13</v>
      </c>
      <c r="M268" s="7" t="s">
        <v>14</v>
      </c>
      <c r="N268" s="4" t="s">
        <v>15</v>
      </c>
    </row>
    <row r="269" spans="1:14" s="15" customFormat="1" ht="12.5" x14ac:dyDescent="0.35">
      <c r="A269" s="9" t="s">
        <v>309</v>
      </c>
      <c r="B269" s="10" t="s">
        <v>310</v>
      </c>
      <c r="C269" s="9" t="s">
        <v>311</v>
      </c>
      <c r="D269" s="9" t="s">
        <v>312</v>
      </c>
      <c r="E269" s="9" t="s">
        <v>313</v>
      </c>
      <c r="F269" s="9">
        <v>165</v>
      </c>
      <c r="G269" s="9" t="s">
        <v>58</v>
      </c>
      <c r="H269" s="11">
        <v>6</v>
      </c>
      <c r="I269" s="12" t="s">
        <v>314</v>
      </c>
      <c r="J269" s="12">
        <v>1</v>
      </c>
      <c r="K269" s="13" t="s">
        <v>254</v>
      </c>
      <c r="L269" s="25">
        <v>100</v>
      </c>
      <c r="M269" s="13">
        <v>1</v>
      </c>
      <c r="N269" s="9" t="s">
        <v>315</v>
      </c>
    </row>
    <row r="270" spans="1:14" s="15" customFormat="1" ht="12.5" x14ac:dyDescent="0.35">
      <c r="A270" s="9" t="s">
        <v>309</v>
      </c>
      <c r="B270" s="10" t="s">
        <v>316</v>
      </c>
      <c r="C270" s="9" t="s">
        <v>311</v>
      </c>
      <c r="D270" s="9" t="s">
        <v>312</v>
      </c>
      <c r="E270" s="9" t="s">
        <v>313</v>
      </c>
      <c r="F270" s="9">
        <v>165</v>
      </c>
      <c r="G270" s="9" t="s">
        <v>58</v>
      </c>
      <c r="H270" s="11">
        <v>12</v>
      </c>
      <c r="I270" s="12" t="s">
        <v>314</v>
      </c>
      <c r="J270" s="12">
        <v>1</v>
      </c>
      <c r="K270" s="13" t="s">
        <v>254</v>
      </c>
      <c r="L270" s="25">
        <v>100</v>
      </c>
      <c r="M270" s="13">
        <v>1</v>
      </c>
      <c r="N270" s="9" t="s">
        <v>315</v>
      </c>
    </row>
    <row r="272" spans="1:14" x14ac:dyDescent="0.35">
      <c r="A272" s="16"/>
      <c r="B272" s="16"/>
      <c r="C272" s="16"/>
      <c r="D272" s="16"/>
      <c r="E272" s="16"/>
      <c r="F272" s="16"/>
      <c r="G272" s="16"/>
      <c r="H272" s="16"/>
      <c r="I272" s="16"/>
      <c r="J272" s="16"/>
      <c r="K272" s="16"/>
      <c r="L272" s="17"/>
      <c r="M272" s="17"/>
      <c r="N272" s="16"/>
    </row>
    <row r="273" spans="1:14" s="30" customFormat="1" x14ac:dyDescent="0.35">
      <c r="L273" s="31"/>
      <c r="M273" s="31"/>
    </row>
    <row r="274" spans="1:14" x14ac:dyDescent="0.35">
      <c r="B274" s="1" t="s">
        <v>307</v>
      </c>
    </row>
    <row r="275" spans="1:14" x14ac:dyDescent="0.35">
      <c r="B275" s="1" t="s">
        <v>308</v>
      </c>
    </row>
    <row r="276" spans="1:14" x14ac:dyDescent="0.35">
      <c r="B276" s="1"/>
    </row>
    <row r="277" spans="1:14" s="8" customFormat="1" ht="26" x14ac:dyDescent="0.35">
      <c r="A277" s="4" t="s">
        <v>2</v>
      </c>
      <c r="B277" s="5" t="s">
        <v>3</v>
      </c>
      <c r="C277" s="4" t="s">
        <v>4</v>
      </c>
      <c r="D277" s="4" t="s">
        <v>5</v>
      </c>
      <c r="E277" s="4" t="s">
        <v>6</v>
      </c>
      <c r="F277" s="4" t="s">
        <v>7</v>
      </c>
      <c r="G277" s="4" t="s">
        <v>8</v>
      </c>
      <c r="H277" s="19" t="s">
        <v>9</v>
      </c>
      <c r="I277" s="6" t="s">
        <v>10</v>
      </c>
      <c r="J277" s="6" t="s">
        <v>11</v>
      </c>
      <c r="K277" s="7" t="s">
        <v>12</v>
      </c>
      <c r="L277" s="7" t="s">
        <v>13</v>
      </c>
      <c r="M277" s="7" t="s">
        <v>14</v>
      </c>
      <c r="N277" s="4" t="s">
        <v>15</v>
      </c>
    </row>
    <row r="278" spans="1:14" s="15" customFormat="1" ht="13" x14ac:dyDescent="0.35">
      <c r="A278" s="9"/>
      <c r="B278" s="10"/>
      <c r="C278" s="9"/>
      <c r="D278" s="9"/>
      <c r="E278" s="9"/>
      <c r="F278" s="9"/>
      <c r="G278" s="9"/>
      <c r="H278" s="11"/>
      <c r="I278" s="2"/>
      <c r="J278" s="2"/>
      <c r="K278" s="13"/>
      <c r="L278" s="14"/>
      <c r="M278" s="14"/>
      <c r="N278" s="9"/>
    </row>
    <row r="279" spans="1:14" s="15" customFormat="1" ht="12.5" x14ac:dyDescent="0.35">
      <c r="A279" s="9" t="s">
        <v>317</v>
      </c>
      <c r="B279" s="10" t="s">
        <v>318</v>
      </c>
      <c r="C279" s="9" t="s">
        <v>319</v>
      </c>
      <c r="D279" s="9" t="s">
        <v>320</v>
      </c>
      <c r="E279" s="9" t="s">
        <v>321</v>
      </c>
      <c r="F279" s="9">
        <v>100</v>
      </c>
      <c r="G279" s="9" t="s">
        <v>58</v>
      </c>
      <c r="H279" s="11">
        <v>25</v>
      </c>
      <c r="I279" s="12" t="s">
        <v>51</v>
      </c>
      <c r="J279" s="12">
        <v>1</v>
      </c>
      <c r="K279" s="13" t="s">
        <v>52</v>
      </c>
      <c r="L279" s="25">
        <v>100</v>
      </c>
      <c r="M279" s="13">
        <v>1</v>
      </c>
      <c r="N279" s="9" t="s">
        <v>322</v>
      </c>
    </row>
    <row r="280" spans="1:14" s="15" customFormat="1" ht="12.5" x14ac:dyDescent="0.35">
      <c r="A280" s="9" t="s">
        <v>317</v>
      </c>
      <c r="B280" s="10" t="s">
        <v>323</v>
      </c>
      <c r="C280" s="9" t="s">
        <v>319</v>
      </c>
      <c r="D280" s="9" t="s">
        <v>320</v>
      </c>
      <c r="E280" s="9" t="s">
        <v>321</v>
      </c>
      <c r="F280" s="9">
        <v>100</v>
      </c>
      <c r="G280" s="9" t="s">
        <v>58</v>
      </c>
      <c r="H280" s="11">
        <v>50</v>
      </c>
      <c r="I280" s="12" t="s">
        <v>51</v>
      </c>
      <c r="J280" s="12">
        <v>1</v>
      </c>
      <c r="K280" s="13" t="s">
        <v>52</v>
      </c>
      <c r="L280" s="25">
        <v>100</v>
      </c>
      <c r="M280" s="13">
        <v>1</v>
      </c>
      <c r="N280" s="9" t="s">
        <v>322</v>
      </c>
    </row>
    <row r="281" spans="1:14" s="15" customFormat="1" ht="12.5" x14ac:dyDescent="0.35">
      <c r="A281" s="9" t="s">
        <v>317</v>
      </c>
      <c r="B281" s="10" t="s">
        <v>324</v>
      </c>
      <c r="C281" s="9" t="s">
        <v>319</v>
      </c>
      <c r="D281" s="9" t="s">
        <v>320</v>
      </c>
      <c r="E281" s="9" t="s">
        <v>321</v>
      </c>
      <c r="F281" s="9">
        <v>100</v>
      </c>
      <c r="G281" s="9" t="s">
        <v>58</v>
      </c>
      <c r="H281" s="11">
        <v>100</v>
      </c>
      <c r="I281" s="12" t="s">
        <v>51</v>
      </c>
      <c r="J281" s="12">
        <v>1</v>
      </c>
      <c r="K281" s="13" t="s">
        <v>52</v>
      </c>
      <c r="L281" s="25">
        <v>100</v>
      </c>
      <c r="M281" s="13">
        <v>1</v>
      </c>
      <c r="N281" s="9" t="s">
        <v>322</v>
      </c>
    </row>
    <row r="282" spans="1:14" s="15" customFormat="1" ht="12.5" x14ac:dyDescent="0.35">
      <c r="A282" s="9" t="s">
        <v>317</v>
      </c>
      <c r="B282" s="10" t="s">
        <v>325</v>
      </c>
      <c r="C282" s="9" t="s">
        <v>319</v>
      </c>
      <c r="D282" s="9" t="s">
        <v>320</v>
      </c>
      <c r="E282" s="9" t="s">
        <v>321</v>
      </c>
      <c r="F282" s="9">
        <v>100</v>
      </c>
      <c r="G282" s="9" t="s">
        <v>58</v>
      </c>
      <c r="H282" s="11">
        <v>200</v>
      </c>
      <c r="I282" s="12" t="s">
        <v>51</v>
      </c>
      <c r="J282" s="12">
        <v>1</v>
      </c>
      <c r="K282" s="13" t="s">
        <v>52</v>
      </c>
      <c r="L282" s="25">
        <v>100</v>
      </c>
      <c r="M282" s="13">
        <v>1</v>
      </c>
      <c r="N282" s="9" t="s">
        <v>322</v>
      </c>
    </row>
    <row r="283" spans="1:14" s="15" customFormat="1" ht="12.5" x14ac:dyDescent="0.35">
      <c r="A283" s="9" t="s">
        <v>317</v>
      </c>
      <c r="B283" s="10" t="s">
        <v>326</v>
      </c>
      <c r="C283" s="9" t="s">
        <v>319</v>
      </c>
      <c r="D283" s="9" t="s">
        <v>320</v>
      </c>
      <c r="E283" s="9" t="s">
        <v>321</v>
      </c>
      <c r="F283" s="9">
        <v>100</v>
      </c>
      <c r="G283" s="9" t="s">
        <v>58</v>
      </c>
      <c r="H283" s="11">
        <v>400</v>
      </c>
      <c r="I283" s="12" t="s">
        <v>51</v>
      </c>
      <c r="J283" s="12">
        <v>1</v>
      </c>
      <c r="K283" s="13" t="s">
        <v>52</v>
      </c>
      <c r="L283" s="25">
        <v>100</v>
      </c>
      <c r="M283" s="13">
        <v>1</v>
      </c>
      <c r="N283" s="9" t="s">
        <v>322</v>
      </c>
    </row>
    <row r="284" spans="1:14" s="15" customFormat="1" ht="12.5" x14ac:dyDescent="0.35">
      <c r="A284" s="9"/>
      <c r="B284" s="10"/>
      <c r="C284" s="9"/>
      <c r="D284" s="9"/>
      <c r="E284" s="9"/>
      <c r="F284" s="9"/>
      <c r="G284" s="9"/>
      <c r="H284" s="11"/>
      <c r="I284" s="12"/>
      <c r="J284" s="12"/>
      <c r="K284" s="13"/>
      <c r="L284" s="25"/>
      <c r="M284" s="13"/>
      <c r="N284" s="9"/>
    </row>
    <row r="285" spans="1:14" s="15" customFormat="1" ht="12.5" x14ac:dyDescent="0.35">
      <c r="A285" s="9" t="s">
        <v>317</v>
      </c>
      <c r="B285" s="10" t="s">
        <v>327</v>
      </c>
      <c r="C285" s="9" t="s">
        <v>328</v>
      </c>
      <c r="D285" s="9" t="s">
        <v>329</v>
      </c>
      <c r="E285" s="9" t="s">
        <v>330</v>
      </c>
      <c r="F285" s="9">
        <v>100</v>
      </c>
      <c r="G285" s="9" t="s">
        <v>58</v>
      </c>
      <c r="H285" s="11">
        <v>10</v>
      </c>
      <c r="I285" s="12" t="s">
        <v>51</v>
      </c>
      <c r="J285" s="12">
        <v>1</v>
      </c>
      <c r="K285" s="13" t="s">
        <v>52</v>
      </c>
      <c r="L285" s="22">
        <f>[2]IG!H34</f>
        <v>82.095392477514324</v>
      </c>
      <c r="M285" s="13">
        <v>2</v>
      </c>
      <c r="N285" s="9" t="s">
        <v>331</v>
      </c>
    </row>
    <row r="286" spans="1:14" s="15" customFormat="1" ht="12.5" x14ac:dyDescent="0.35">
      <c r="A286" s="9" t="s">
        <v>317</v>
      </c>
      <c r="B286" s="10" t="s">
        <v>327</v>
      </c>
      <c r="C286" s="9" t="s">
        <v>328</v>
      </c>
      <c r="D286" s="9" t="s">
        <v>329</v>
      </c>
      <c r="E286" s="9" t="s">
        <v>330</v>
      </c>
      <c r="F286" s="9">
        <v>100</v>
      </c>
      <c r="G286" s="9" t="s">
        <v>58</v>
      </c>
      <c r="H286" s="11">
        <v>50</v>
      </c>
      <c r="I286" s="12" t="s">
        <v>51</v>
      </c>
      <c r="J286" s="12">
        <v>1</v>
      </c>
      <c r="K286" s="13" t="s">
        <v>52</v>
      </c>
      <c r="L286" s="22">
        <f>L285</f>
        <v>82.095392477514324</v>
      </c>
      <c r="M286" s="13">
        <v>2</v>
      </c>
      <c r="N286" s="9" t="s">
        <v>331</v>
      </c>
    </row>
    <row r="287" spans="1:14" s="15" customFormat="1" ht="12.5" x14ac:dyDescent="0.35">
      <c r="A287" s="9" t="s">
        <v>317</v>
      </c>
      <c r="B287" s="10" t="s">
        <v>327</v>
      </c>
      <c r="C287" s="9" t="s">
        <v>328</v>
      </c>
      <c r="D287" s="9" t="s">
        <v>329</v>
      </c>
      <c r="E287" s="9" t="s">
        <v>330</v>
      </c>
      <c r="F287" s="9">
        <v>100</v>
      </c>
      <c r="G287" s="9" t="s">
        <v>58</v>
      </c>
      <c r="H287" s="11">
        <v>100</v>
      </c>
      <c r="I287" s="12" t="s">
        <v>51</v>
      </c>
      <c r="J287" s="12">
        <v>1</v>
      </c>
      <c r="K287" s="13" t="s">
        <v>52</v>
      </c>
      <c r="L287" s="22">
        <f>L285</f>
        <v>82.095392477514324</v>
      </c>
      <c r="M287" s="13">
        <v>2</v>
      </c>
      <c r="N287" s="9" t="s">
        <v>331</v>
      </c>
    </row>
    <row r="288" spans="1:14" s="15" customFormat="1" ht="12.5" x14ac:dyDescent="0.35">
      <c r="A288" s="9" t="s">
        <v>317</v>
      </c>
      <c r="B288" s="10" t="s">
        <v>327</v>
      </c>
      <c r="C288" s="9" t="s">
        <v>328</v>
      </c>
      <c r="D288" s="9" t="s">
        <v>329</v>
      </c>
      <c r="E288" s="9" t="s">
        <v>330</v>
      </c>
      <c r="F288" s="9">
        <v>100</v>
      </c>
      <c r="G288" s="9" t="s">
        <v>58</v>
      </c>
      <c r="H288" s="11">
        <v>200</v>
      </c>
      <c r="I288" s="12" t="s">
        <v>51</v>
      </c>
      <c r="J288" s="12">
        <v>1</v>
      </c>
      <c r="K288" s="13" t="s">
        <v>52</v>
      </c>
      <c r="L288" s="22">
        <f>L285</f>
        <v>82.095392477514324</v>
      </c>
      <c r="M288" s="13">
        <v>2</v>
      </c>
      <c r="N288" s="9" t="s">
        <v>331</v>
      </c>
    </row>
    <row r="290" spans="1:14" x14ac:dyDescent="0.35">
      <c r="A290" s="16"/>
      <c r="B290" s="16"/>
      <c r="C290" s="16"/>
      <c r="D290" s="16"/>
      <c r="E290" s="16"/>
      <c r="F290" s="16"/>
      <c r="G290" s="16"/>
      <c r="H290" s="16"/>
      <c r="I290" s="16"/>
      <c r="J290" s="16"/>
      <c r="K290" s="16"/>
      <c r="L290" s="17"/>
      <c r="M290" s="17"/>
      <c r="N290" s="16"/>
    </row>
    <row r="293" spans="1:14" x14ac:dyDescent="0.35">
      <c r="A293" s="26" t="s">
        <v>334</v>
      </c>
    </row>
    <row r="294" spans="1:14" x14ac:dyDescent="0.35">
      <c r="A294" s="28" t="s">
        <v>332</v>
      </c>
    </row>
    <row r="295" spans="1:14" x14ac:dyDescent="0.35">
      <c r="A295" s="29" t="s">
        <v>333</v>
      </c>
    </row>
    <row r="298" spans="1:14" x14ac:dyDescent="0.35">
      <c r="A298" s="29" t="s">
        <v>346</v>
      </c>
    </row>
  </sheetData>
  <sheetProtection algorithmName="SHA-512" hashValue="pH3zknGcdtt8PYJy01BOP/aDwZ3KilXS5/GPWVKHQWKzf1ravTzc1TUsR4XSEwYBR5PXdBzu0HnEHor/w9QsPA==" saltValue="VcRcldE26dsIz6aaChvYOw==" spinCount="100000" sheet="1" objects="1" scenarios="1"/>
  <mergeCells count="4">
    <mergeCell ref="B2:F2"/>
    <mergeCell ref="B3:F5"/>
    <mergeCell ref="L89:N89"/>
    <mergeCell ref="L231:N231"/>
  </mergeCells>
  <conditionalFormatting sqref="A294">
    <cfRule type="duplicateValues" dxfId="0" priority="1"/>
  </conditionalFormatting>
  <pageMargins left="0.7" right="0.7" top="0.75" bottom="0.75" header="0.3" footer="0.3"/>
  <pageSetup paperSize="0" orientation="portrait" horizontalDpi="0"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WorkPoint document</p:Name>
  <p:Description/>
  <p:Statement/>
  <p:PolicyItems>
    <p:PolicyItem featureId="Microsoft.Office.RecordsManagement.PolicyFeatures.PolicyAudit" staticId="0x010100C18139275C474FD78397B2DE338CEF76|8138272" UniqueId="59d10b25-d66d-44db-ad98-1a13ea121afe">
      <p:Name>Auditing</p:Name>
      <p:Description>Audits user actions on documents and list items to the Audit Log.</p:Description>
      <p:CustomData>
        <Audit>
          <Update/>
          <View/>
          <CheckInOut/>
          <MoveCopy/>
          <DeleteRestore/>
        </Audit>
      </p:CustomData>
    </p:PolicyItem>
    <p:PolicyItem featureId="Microsoft.Office.RecordsManagement.PolicyFeatures.PolicyLabel" staticId="0x010100C18139275C474FD78397B2DE338CEF76|121025833" UniqueId="ed702136-15f9-4db5-a4e4-9a4116c54955">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literal">_UIVersionString</segment>
        </label>
      </p:CustomData>
    </p:PolicyItem>
  </p:PolicyItems>
</p:Policy>
</file>

<file path=customXml/item2.xml><?xml version="1.0" encoding="utf-8"?>
<?mso-contentType ?>
<spe:Receivers xmlns:spe="http://schemas.microsoft.com/sharepoint/events">
  <Receiver>
    <Name>Policy Auditing</Name>
    <Synchronization>Synchronous</Synchronization>
    <Type>10001</Type>
    <SequenceNumber>1100</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Version=15.0.0.0, Culture=neutral, PublicKeyToken=71e9bce111e9429c</Assembly>
    <Class>Microsoft.Office.RecordsManagement.Internal.AuditHandler</Class>
    <Data/>
    <Filter/>
  </Receiver>
  <Receiver>
    <Name>Policy Label Generator</Name>
    <Synchronization>Synchronous</Synchronization>
    <Type>10001</Type>
    <SequenceNumber>1000</SequenceNumber>
    <Url/>
    <Assembly>Microsoft.Office.Policy, Version=15.0.0.0, Culture=neutral, PublicKeyToken=71e9bce111e9429c</Assembly>
    <Class>Microsoft.Office.RecordsManagement.Internal.LabelHandler</Class>
    <Data/>
    <Filter/>
  </Receiver>
  <Receiver>
    <Name>Policy Label Generator</Name>
    <Synchronization>Synchronous</Synchronization>
    <Type>10002</Type>
    <SequenceNumber>1001</SequenceNumber>
    <Url/>
    <Assembly>Microsoft.Office.Policy, Version=15.0.0.0, Culture=neutral, PublicKeyToken=71e9bce111e9429c</Assembly>
    <Class>Microsoft.Office.RecordsManagement.Internal.LabelHandler</Class>
    <Data/>
    <Filter/>
  </Receiver>
  <Receiver>
    <Name>Policy Label Generator</Name>
    <Synchronization>Synchronous</Synchronization>
    <Type>10004</Type>
    <SequenceNumber>1002</SequenceNumber>
    <Url/>
    <Assembly>Microsoft.Office.Policy, Version=15.0.0.0, Culture=neutral, PublicKeyToken=71e9bce111e9429c</Assembly>
    <Class>Microsoft.Office.RecordsManagement.Internal.LabelHandler</Class>
    <Data/>
    <Filter/>
  </Receiver>
  <Receiver>
    <Name>Policy Label Generator</Name>
    <Synchronization>Synchronous</Synchronization>
    <Type>10006</Type>
    <SequenceNumber>1003</SequenceNumber>
    <Url/>
    <Assembly>Microsoft.Office.Policy, Version=15.0.0.0, Culture=neutral, PublicKeyToken=71e9bce111e9429c</Assembly>
    <Class>Microsoft.Office.RecordsManagement.Internal.LabelHandler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orkPoint document" ma:contentTypeID="0x010100C18139275C474FD78397B2DE338CEF76002AFC2DE4F7228E4092FC9A69A624EFBB" ma:contentTypeVersion="45" ma:contentTypeDescription="Creates a new WorkPoint document" ma:contentTypeScope="" ma:versionID="497822943626e79732eb0107535fd1f4">
  <xsd:schema xmlns:xsd="http://www.w3.org/2001/XMLSchema" xmlns:xs="http://www.w3.org/2001/XMLSchema" xmlns:p="http://schemas.microsoft.com/office/2006/metadata/properties" xmlns:ns1="http://schemas.microsoft.com/sharepoint/v3" xmlns:ns2="bd337e7f-4f5e-4315-8148-31072f79f681" xmlns:ns3="59f48f10-c38d-47d1-95d0-1421689b7eda" xmlns:ns4="c65eb7a4-a59a-41ee-81c8-ba3267f74f30" targetNamespace="http://schemas.microsoft.com/office/2006/metadata/properties" ma:root="true" ma:fieldsID="dd33cacac01ccd5985c965580eff7a16" ns1:_="" ns2:_="" ns3:_="" ns4:_="">
    <xsd:import namespace="http://schemas.microsoft.com/sharepoint/v3"/>
    <xsd:import namespace="bd337e7f-4f5e-4315-8148-31072f79f681"/>
    <xsd:import namespace="59f48f10-c38d-47d1-95d0-1421689b7eda"/>
    <xsd:import namespace="c65eb7a4-a59a-41ee-81c8-ba3267f74f30"/>
    <xsd:element name="properties">
      <xsd:complexType>
        <xsd:sequence>
          <xsd:element name="documentManagement">
            <xsd:complexType>
              <xsd:all>
                <xsd:element ref="ns1:DocumentType" minOccurs="0"/>
                <xsd:element ref="ns2:wpItemLocation" minOccurs="0"/>
                <xsd:element ref="ns2:ManagedMetaDatawpProjecbfcf0263" minOccurs="0"/>
                <xsd:element ref="ns3:TaxCatchAll" minOccurs="0"/>
                <xsd:element ref="ns3:TaxCatchAllLabel" minOccurs="0"/>
                <xsd:element ref="ns2:wpCreatedStage" minOccurs="0"/>
                <xsd:element ref="ns2:Received" minOccurs="0"/>
                <xsd:element ref="ns4:Sender_Receiver" minOccurs="0"/>
                <xsd:element ref="ns4:Lagringsform"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Innkomið"/>
          <xsd:enumeration value="Útsent"/>
          <xsd:enumeration value="Skýrsla"/>
          <xsd:enumeration value="Samningur"/>
          <xsd:enumeration value="Fundargerð"/>
          <xsd:enumeration value="Tilboð"/>
          <xsd:enumeration value="Annað"/>
          <xsd:enumeration value="Útboðsgögn"/>
        </xsd:restriction>
      </xsd:simpleType>
    </xsd:element>
  </xsd:schema>
  <xsd:schema xmlns:xsd="http://www.w3.org/2001/XMLSchema" xmlns:xs="http://www.w3.org/2001/XMLSchema" xmlns:dms="http://schemas.microsoft.com/office/2006/documentManagement/types" xmlns:pc="http://schemas.microsoft.com/office/infopath/2007/PartnerControls" targetNamespace="bd337e7f-4f5e-4315-8148-31072f79f681" elementFormDefault="qualified">
    <xsd:import namespace="http://schemas.microsoft.com/office/2006/documentManagement/types"/>
    <xsd:import namespace="http://schemas.microsoft.com/office/infopath/2007/PartnerControls"/>
    <xsd:element name="wpItemLocation" ma:index="9" nillable="true" ma:displayName="wpItemLocation" ma:internalName="wpItemLocation">
      <xsd:simpleType>
        <xsd:restriction base="dms:Text"/>
      </xsd:simpleType>
    </xsd:element>
    <xsd:element name="ManagedMetaDatawpProjecbfcf0263" ma:index="10" nillable="true" ma:displayName="Verkefnisnúmer" ma:internalName="ManagedMetaDatawpProjecbfcf0263" ma:readOnly="true">
      <xsd:simpleType>
        <xsd:restriction base="dms:Text"/>
      </xsd:simpleType>
    </xsd:element>
    <xsd:element name="wpCreatedStage" ma:index="13" nillable="true" ma:displayName="Created Stage" ma:internalName="wpCreatedStage" ma:readOnly="true">
      <xsd:simpleType>
        <xsd:restriction base="dms:Text"/>
      </xsd:simpleType>
    </xsd:element>
    <xsd:element name="Received" ma:index="14" nillable="true" ma:displayName="Sent/Móttekið" ma:format="DateOnly" ma:internalName="Receiv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9f48f10-c38d-47d1-95d0-1421689b7eda"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9a570322-ea16-4d8e-a0d4-d1e546658e6d}" ma:internalName="TaxCatchAll" ma:readOnly="false" ma:showField="CatchAllData" ma:web="c65eb7a4-a59a-41ee-81c8-ba3267f74f3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9a570322-ea16-4d8e-a0d4-d1e546658e6d}" ma:internalName="TaxCatchAllLabel" ma:readOnly="true" ma:showField="CatchAllDataLabel" ma:web="c65eb7a4-a59a-41ee-81c8-ba3267f74f3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5eb7a4-a59a-41ee-81c8-ba3267f74f30" elementFormDefault="qualified">
    <xsd:import namespace="http://schemas.microsoft.com/office/2006/documentManagement/types"/>
    <xsd:import namespace="http://schemas.microsoft.com/office/infopath/2007/PartnerControls"/>
    <xsd:element name="Sender_Receiver" ma:index="15" nillable="true" ma:displayName="Sendandi/Móttakandi" ma:internalName="Sender_Receiver">
      <xsd:simpleType>
        <xsd:restriction base="dms:Text">
          <xsd:maxLength value="255"/>
        </xsd:restriction>
      </xsd:simpleType>
    </xsd:element>
    <xsd:element name="Lagringsform" ma:index="16" nillable="true" ma:displayName="Form" ma:default="Stafrænt" ma:format="Dropdown" ma:internalName="Lagringsform">
      <xsd:simpleType>
        <xsd:restriction base="dms:Choice">
          <xsd:enumeration value="Stafrænt"/>
          <xsd:enumeration value="Pappír"/>
          <xsd:enumeration value="Á ekki við"/>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ManagedMetaDatawpProjecbfcf0263 xmlns="bd337e7f-4f5e-4315-8148-31072f79f681">V21087</ManagedMetaDatawpProjecbfcf0263>
    <wpItemLocation xmlns="bd337e7f-4f5e-4315-8148-31072f79f681">0bbc3bd2;1331;</wpItemLocation>
    <wpCreatedStage xmlns="bd337e7f-4f5e-4315-8148-31072f79f681">Úrvinnsla</wpCreatedStage>
    <DLCPolicyLabelValue xmlns="c65eb7a4-a59a-41ee-81c8-ba3267f74f30">_UIVersionString</DLCPolicyLabelValue>
    <DocumentType xmlns="http://schemas.microsoft.com/sharepoint/v3" xsi:nil="true"/>
    <Sender_Receiver xmlns="c65eb7a4-a59a-41ee-81c8-ba3267f74f30" xsi:nil="true"/>
    <DLCPolicyLabelClientValue xmlns="c65eb7a4-a59a-41ee-81c8-ba3267f74f30">_UIVersionString</DLCPolicyLabelClientValue>
    <DLCPolicyLabelLock xmlns="c65eb7a4-a59a-41ee-81c8-ba3267f74f30" xsi:nil="true"/>
    <Lagringsform xmlns="c65eb7a4-a59a-41ee-81c8-ba3267f74f30">Stafrænt</Lagringsform>
    <Received xmlns="bd337e7f-4f5e-4315-8148-31072f79f681" xsi:nil="true"/>
    <TaxCatchAll xmlns="59f48f10-c38d-47d1-95d0-1421689b7eda"/>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C1CDEA-694E-4D77-9BD4-6B7F448742F5}">
  <ds:schemaRefs>
    <ds:schemaRef ds:uri="office.server.policy"/>
  </ds:schemaRefs>
</ds:datastoreItem>
</file>

<file path=customXml/itemProps2.xml><?xml version="1.0" encoding="utf-8"?>
<ds:datastoreItem xmlns:ds="http://schemas.openxmlformats.org/officeDocument/2006/customXml" ds:itemID="{F36C37E8-47CA-4B5C-9E0C-356CD8A899BA}">
  <ds:schemaRefs>
    <ds:schemaRef ds:uri="http://schemas.microsoft.com/sharepoint/events"/>
  </ds:schemaRefs>
</ds:datastoreItem>
</file>

<file path=customXml/itemProps3.xml><?xml version="1.0" encoding="utf-8"?>
<ds:datastoreItem xmlns:ds="http://schemas.openxmlformats.org/officeDocument/2006/customXml" ds:itemID="{067B567F-4AC8-4939-937B-73F9C6A2D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337e7f-4f5e-4315-8148-31072f79f681"/>
    <ds:schemaRef ds:uri="59f48f10-c38d-47d1-95d0-1421689b7eda"/>
    <ds:schemaRef ds:uri="c65eb7a4-a59a-41ee-81c8-ba3267f74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8270D58-7F10-43FF-AE5A-8992FFCAD8BB}">
  <ds:schemaRefs>
    <ds:schemaRef ds:uri="http://schemas.microsoft.com/office/2006/metadata/properties"/>
    <ds:schemaRef ds:uri="http://schemas.microsoft.com/office/infopath/2007/PartnerControls"/>
    <ds:schemaRef ds:uri="bd337e7f-4f5e-4315-8148-31072f79f681"/>
    <ds:schemaRef ds:uri="c65eb7a4-a59a-41ee-81c8-ba3267f74f30"/>
    <ds:schemaRef ds:uri="http://schemas.microsoft.com/sharepoint/v3"/>
    <ds:schemaRef ds:uri="59f48f10-c38d-47d1-95d0-1421689b7eda"/>
  </ds:schemaRefs>
</ds:datastoreItem>
</file>

<file path=customXml/itemProps5.xml><?xml version="1.0" encoding="utf-8"?>
<ds:datastoreItem xmlns:ds="http://schemas.openxmlformats.org/officeDocument/2006/customXml" ds:itemID="{FD9C4BE4-2E38-4A2B-AA4C-39FF6ECFB7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Niðurstaða_Útboð 21087_YL49</vt:lpstr>
    </vt:vector>
  </TitlesOfParts>
  <Company>Landsp?tali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huldahar</dc:creator>
  <cp:lastModifiedBy>Hildur Björg Hafstein - RKAUP</cp:lastModifiedBy>
  <dcterms:created xsi:type="dcterms:W3CDTF">2020-02-25T10:36:38Z</dcterms:created>
  <dcterms:modified xsi:type="dcterms:W3CDTF">2021-08-27T08:27:06Z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0x010100C18139275C474FD78397B2DE338CEF76002AFC2DE4F7228E4092FC9A69A624EFBB</vt:lpwstr>
  </property>
</Properties>
</file>